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EE36C57C-21A3-4DAA-AA6B-F4F654330D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C3" i="2" s="1"/>
  <c r="B4" i="2"/>
  <c r="B3" i="2" s="1"/>
  <c r="D3" i="2" l="1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<sst xmlns="http://schemas.openxmlformats.org/spreadsheetml/2006/main" count="27" uniqueCount="27">
  <si>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</si>
  <si>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</si>
  <si>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</si>
  <si>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</si>
  <si>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</si>
  <si>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</si>
  <si>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</si>
  <si>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</si>
  <si>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</si>
  <si>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</si>
  <si>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</si>
  <si>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</si>
  <si>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</si>
  <si>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</si>
  <si>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</si>
  <si>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</si>
  <si>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</si>
  <si>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</si>
  <si>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</si>
  <si>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</si>
  <si>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</si>
  <si>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</si>
  <si>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</si>
  <si>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</si>
  <si>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</si>
  <si>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</si>
  <si>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Municipal de Agua Potable y Alcantarillado de Santiago Maravatío, Guanajuato.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</si>
</sst>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23" sqref="D23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1915175.43</v>
      </c>
      <c r="C3" s="11">
        <f t="shared" ref="C3:F3" si="0">C4+C12</f>
        <v>3495407.84</v>
      </c>
      <c r="D3" s="11">
        <f t="shared" si="0"/>
        <v>2360865.7400000002</v>
      </c>
      <c r="E3" s="11">
        <f t="shared" si="0"/>
        <v>3049717.53</v>
      </c>
      <c r="F3" s="11">
        <f t="shared" si="0"/>
        <v>1134542.1000000001</v>
      </c>
    </row>
    <row r="4" spans="1:6" x14ac:dyDescent="0.2">
      <c r="A4" s="5" t="s">
        <v>4</v>
      </c>
      <c r="B4" s="11">
        <f>SUM(B5:B11)</f>
        <v>1522492.63</v>
      </c>
      <c r="C4" s="11">
        <f>SUM(C5:C11)</f>
        <v>3456614.76</v>
      </c>
      <c r="D4" s="11">
        <f>SUM(D5:D11)</f>
        <v>2360865.7400000002</v>
      </c>
      <c r="E4" s="11">
        <f>SUM(E5:E11)</f>
        <v>2618241.65</v>
      </c>
      <c r="F4" s="11">
        <f>SUM(F5:F11)</f>
        <v>1095749.02</v>
      </c>
    </row>
    <row r="5" spans="1:6" x14ac:dyDescent="0.2">
      <c r="A5" s="6" t="s">
        <v>5</v>
      </c>
      <c r="B5" s="12">
        <v>46843.38</v>
      </c>
      <c r="C5" s="12">
        <v>1679507.05</v>
      </c>
      <c r="D5" s="12">
        <v>659419.69999999995</v>
      </c>
      <c r="E5" s="12">
        <f>B5+C5-D5</f>
        <v>1066930.73</v>
      </c>
      <c r="F5" s="12">
        <f t="shared" ref="F5:F11" si="1">E5-B5</f>
        <v>1020087.35</v>
      </c>
    </row>
    <row r="6" spans="1:6" x14ac:dyDescent="0.2">
      <c r="A6" s="6" t="s">
        <v>6</v>
      </c>
      <c r="B6" s="12">
        <v>1475649.25</v>
      </c>
      <c r="C6" s="12">
        <v>1777107.71</v>
      </c>
      <c r="D6" s="12">
        <v>1701446.04</v>
      </c>
      <c r="E6" s="12">
        <f t="shared" ref="E6:E11" si="2">B6+C6-D6</f>
        <v>1551310.92</v>
      </c>
      <c r="F6" s="12">
        <f t="shared" si="1"/>
        <v>75661.669999999925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392682.8</v>
      </c>
      <c r="C12" s="11">
        <f>SUM(C13:C21)</f>
        <v>38793.08</v>
      </c>
      <c r="D12" s="11">
        <f>SUM(D13:D21)</f>
        <v>0</v>
      </c>
      <c r="E12" s="11">
        <f>SUM(E13:E21)</f>
        <v>431475.88</v>
      </c>
      <c r="F12" s="11">
        <f>SUM(F13:F21)</f>
        <v>38793.079999999987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260417.98</v>
      </c>
      <c r="C15" s="13">
        <v>0</v>
      </c>
      <c r="D15" s="13">
        <v>0</v>
      </c>
      <c r="E15" s="13">
        <f t="shared" si="4"/>
        <v>260417.98</v>
      </c>
      <c r="F15" s="13">
        <f t="shared" si="3"/>
        <v>0</v>
      </c>
    </row>
    <row r="16" spans="1:6" x14ac:dyDescent="0.2">
      <c r="A16" s="6" t="s">
        <v>14</v>
      </c>
      <c r="B16" s="12">
        <v>171731.84</v>
      </c>
      <c r="C16" s="12">
        <v>38793.08</v>
      </c>
      <c r="D16" s="12">
        <v>0</v>
      </c>
      <c r="E16" s="12">
        <f t="shared" si="4"/>
        <v>210524.91999999998</v>
      </c>
      <c r="F16" s="12">
        <f t="shared" si="3"/>
        <v>38793.079999999987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f t="shared" si="4"/>
        <v>26050</v>
      </c>
      <c r="F17" s="12">
        <f t="shared" si="3"/>
        <v>0</v>
      </c>
    </row>
    <row r="18" spans="1:6" x14ac:dyDescent="0.2">
      <c r="A18" s="6" t="s">
        <v>16</v>
      </c>
      <c r="B18" s="12">
        <v>-65517.02</v>
      </c>
      <c r="C18" s="12">
        <v>0</v>
      </c>
      <c r="D18" s="12">
        <v>0</v>
      </c>
      <c r="E18" s="12">
        <f t="shared" si="4"/>
        <v>-65517.02</v>
      </c>
      <c r="F18" s="12">
        <f t="shared" si="3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2023-04-26T22:57:24Z</cp:lastPrinted>
  <dcterms:created xsi:type="dcterms:W3CDTF">2014-02-09T04:04:15Z</dcterms:created>
  <dcterms:modified xsi:type="dcterms:W3CDTF">2023-04-27T20:50:41Z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