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rián\Desktop\2022 AGUA 1ER INFORME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H37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H31" i="4" s="1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H21" i="4" s="1"/>
  <c r="E23" i="4"/>
  <c r="E21" i="4" s="1"/>
  <c r="H39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16" i="4" s="1"/>
  <c r="E31" i="4" l="1"/>
  <c r="E39" i="4"/>
  <c r="H16" i="4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<sst xmlns="http://schemas.openxmlformats.org/spreadsheetml/2006/main" count="99" uniqueCount="51">
  <si>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</si>
  <si>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</si>
  <si>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</si>
  <si>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</si>
  <si>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</si>
  <si>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</si>
  <si>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</si>
  <si>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</si>
  <si>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</si>
  <si>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</si>
  <si>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</si>
  <si>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</si>
  <si>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</si>
  <si>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</si>
  <si>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</si>
  <si>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</si>
  <si>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</si>
  <si>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</si>
  <si>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</si>
  <si>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</si>
  <si>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</si>
  <si>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</si>
  <si>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</si>
  <si>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</si>
  <si>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</si>
  <si>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</si>
  <si>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</si>
  <si>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</si>
  <si>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</si>
  <si>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</si>
  <si>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</si>
  <si>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</si>
  <si>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</si>
  <si>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</si>
  <si>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</si>
  <si>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</si>
  <si>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</si>
  <si>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</si>
  <si>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</si>
  <si>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</si>
  <si>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</si>
  <si>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</si>
  <si>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</si>
  <si>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</si>
  <si>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</si>
  <si>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</si>
  <si>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</si>
  <si>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</si>
  <si>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</si>
  <si>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</si>
  <si>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Sistema Municipal de Agua Potable y Alcantarillado de Santiago Maravatío, Guanajuato.
Estado Analítico de Ingresos
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</si>
</sst>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tabSelected="1" zoomScaleNormal="100" workbookViewId="0">
      <selection sqref="A1:H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0" t="s">
        <v>50</v>
      </c>
      <c r="B1" s="51"/>
      <c r="C1" s="51"/>
      <c r="D1" s="51"/>
      <c r="E1" s="51"/>
      <c r="F1" s="51"/>
      <c r="G1" s="51"/>
      <c r="H1" s="52"/>
    </row>
    <row r="2" spans="1:9" s="3" customFormat="1" x14ac:dyDescent="0.2">
      <c r="A2" s="53" t="s">
        <v>14</v>
      </c>
      <c r="B2" s="54"/>
      <c r="C2" s="51" t="s">
        <v>22</v>
      </c>
      <c r="D2" s="51"/>
      <c r="E2" s="51"/>
      <c r="F2" s="51"/>
      <c r="G2" s="51"/>
      <c r="H2" s="59" t="s">
        <v>19</v>
      </c>
    </row>
    <row r="3" spans="1:9" s="1" customFormat="1" ht="24.95" customHeight="1" x14ac:dyDescent="0.2">
      <c r="A3" s="55"/>
      <c r="B3" s="56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0"/>
    </row>
    <row r="4" spans="1:9" s="1" customFormat="1" x14ac:dyDescent="0.2">
      <c r="A4" s="57"/>
      <c r="B4" s="58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2831000</v>
      </c>
      <c r="D11" s="22">
        <v>0</v>
      </c>
      <c r="E11" s="22">
        <f t="shared" si="2"/>
        <v>2831000</v>
      </c>
      <c r="F11" s="22">
        <v>1646938.76</v>
      </c>
      <c r="G11" s="22">
        <v>1646938.76</v>
      </c>
      <c r="H11" s="22">
        <f t="shared" si="3"/>
        <v>-1184061.24</v>
      </c>
      <c r="I11" s="45" t="s">
        <v>42</v>
      </c>
    </row>
    <row r="12" spans="1:9" ht="22.5" x14ac:dyDescent="0.2">
      <c r="A12" s="40"/>
      <c r="B12" s="43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5" t="s">
        <v>43</v>
      </c>
    </row>
    <row r="13" spans="1:9" ht="22.5" x14ac:dyDescent="0.2">
      <c r="A13" s="40"/>
      <c r="B13" s="43" t="s">
        <v>26</v>
      </c>
      <c r="C13" s="22">
        <v>0</v>
      </c>
      <c r="D13" s="22">
        <v>139872</v>
      </c>
      <c r="E13" s="22">
        <f t="shared" si="2"/>
        <v>139872</v>
      </c>
      <c r="F13" s="22">
        <v>0</v>
      </c>
      <c r="G13" s="22">
        <v>0</v>
      </c>
      <c r="H13" s="22">
        <f t="shared" si="3"/>
        <v>0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2831000</v>
      </c>
      <c r="D16" s="23">
        <f t="shared" ref="D16:H16" si="6">SUM(D5:D14)</f>
        <v>139872</v>
      </c>
      <c r="E16" s="23">
        <f t="shared" si="6"/>
        <v>2970872</v>
      </c>
      <c r="F16" s="23">
        <f t="shared" si="6"/>
        <v>1646938.76</v>
      </c>
      <c r="G16" s="11">
        <f t="shared" si="6"/>
        <v>1646938.76</v>
      </c>
      <c r="H16" s="12">
        <f t="shared" si="6"/>
        <v>-1184061.24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1" t="s">
        <v>23</v>
      </c>
      <c r="B18" s="62"/>
      <c r="C18" s="51" t="s">
        <v>22</v>
      </c>
      <c r="D18" s="51"/>
      <c r="E18" s="51"/>
      <c r="F18" s="51"/>
      <c r="G18" s="51"/>
      <c r="H18" s="59" t="s">
        <v>19</v>
      </c>
      <c r="I18" s="45" t="s">
        <v>46</v>
      </c>
    </row>
    <row r="19" spans="1:9" ht="22.5" x14ac:dyDescent="0.2">
      <c r="A19" s="63"/>
      <c r="B19" s="64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0"/>
      <c r="I19" s="45" t="s">
        <v>46</v>
      </c>
    </row>
    <row r="20" spans="1:9" x14ac:dyDescent="0.2">
      <c r="A20" s="65"/>
      <c r="B20" s="66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8" t="s">
        <v>48</v>
      </c>
      <c r="B31" s="49"/>
      <c r="C31" s="26">
        <f t="shared" ref="C31:H31" si="14">SUM(C32:C35)</f>
        <v>2831000</v>
      </c>
      <c r="D31" s="26">
        <f t="shared" si="14"/>
        <v>139872</v>
      </c>
      <c r="E31" s="26">
        <f t="shared" si="14"/>
        <v>2970872</v>
      </c>
      <c r="F31" s="26">
        <f t="shared" si="14"/>
        <v>1646938.76</v>
      </c>
      <c r="G31" s="26">
        <f t="shared" si="14"/>
        <v>1646938.76</v>
      </c>
      <c r="H31" s="26">
        <f t="shared" si="14"/>
        <v>-1184061.24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2831000</v>
      </c>
      <c r="D34" s="25">
        <v>0</v>
      </c>
      <c r="E34" s="25">
        <f>C34+D34</f>
        <v>2831000</v>
      </c>
      <c r="F34" s="25">
        <v>1646938.76</v>
      </c>
      <c r="G34" s="25">
        <v>1646938.76</v>
      </c>
      <c r="H34" s="25">
        <f t="shared" si="15"/>
        <v>-1184061.24</v>
      </c>
      <c r="I34" s="45" t="s">
        <v>42</v>
      </c>
    </row>
    <row r="35" spans="1:9" ht="22.5" x14ac:dyDescent="0.2">
      <c r="A35" s="16"/>
      <c r="B35" s="17" t="s">
        <v>26</v>
      </c>
      <c r="C35" s="25">
        <v>0</v>
      </c>
      <c r="D35" s="25">
        <v>139872</v>
      </c>
      <c r="E35" s="25">
        <f>C35+D35</f>
        <v>139872</v>
      </c>
      <c r="F35" s="25">
        <v>0</v>
      </c>
      <c r="G35" s="25">
        <v>0</v>
      </c>
      <c r="H35" s="25">
        <f t="shared" ref="H35" si="16">G35-C35</f>
        <v>0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2831000</v>
      </c>
      <c r="D39" s="23">
        <f t="shared" ref="D39:H39" si="18">SUM(D37+D31+D21)</f>
        <v>139872</v>
      </c>
      <c r="E39" s="23">
        <f t="shared" si="18"/>
        <v>2970872</v>
      </c>
      <c r="F39" s="23">
        <f t="shared" si="18"/>
        <v>1646938.76</v>
      </c>
      <c r="G39" s="23">
        <f t="shared" si="18"/>
        <v>1646938.76</v>
      </c>
      <c r="H39" s="12">
        <f t="shared" si="18"/>
        <v>-1184061.24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s="46" t="s">
        <v>49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7" t="s">
        <v>36</v>
      </c>
      <c r="C44" s="47"/>
      <c r="D44" s="47"/>
      <c r="E44" s="47"/>
      <c r="F44" s="47"/>
      <c r="G44" s="47"/>
      <c r="H44" s="47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Adrián</cp:lastModifiedBy>
  <cp:lastPrinted>2019-04-05T21:16:20Z</cp:lastPrinted>
  <dcterms:created xsi:type="dcterms:W3CDTF">2012-12-11T20:48:19Z</dcterms:created>
  <dcterms:modified xsi:type="dcterms:W3CDTF">2022-04-20T03:06:08Z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