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C59" i="3" s="1"/>
  <c r="B6" i="3"/>
  <c r="B44" i="3" s="1"/>
  <c r="E76" i="3" l="1"/>
  <c r="B59" i="3"/>
  <c r="E44" i="3"/>
  <c r="E56" i="3" s="1"/>
  <c r="E78" i="3" s="1"/>
  <c r="F56" i="3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<sst xmlns="http://schemas.openxmlformats.org/spreadsheetml/2006/main" count="121" uniqueCount="120">
  <si>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</si>
  <si>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</si>
  <si>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</si>
  <si>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</si>
  <si>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</si>
  <si>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</si>
  <si>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</si>
  <si>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</si>
  <si>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</si>
  <si>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</si>
  <si>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</si>
  <si>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</si>
  <si>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</si>
  <si>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</si>
  <si>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</si>
  <si>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</si>
  <si>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</si>
  <si>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</si>
  <si>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</si>
  <si>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</si>
  <si>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</si>
  <si>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</si>
  <si>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</si>
  <si>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</si>
  <si>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</si>
  <si>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</si>
  <si>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</si>
  <si>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</si>
  <si>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</si>
  <si>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</si>
  <si>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</si>
  <si>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</si>
  <si>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</si>
  <si>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</si>
  <si>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</si>
  <si>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</si>
  <si>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</si>
  <si>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</si>
  <si>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</si>
  <si>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</si>
  <si>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</si>
  <si>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</si>
  <si>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</si>
  <si>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</si>
  <si>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</si>
  <si>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</si>
  <si>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</si>
  <si>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</si>
  <si>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</si>
  <si>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</si>
  <si>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</si>
  <si>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</si>
  <si>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</si>
  <si>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</si>
  <si>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</si>
  <si>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</si>
  <si>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</si>
  <si>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</si>
  <si>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</si>
  <si>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</si>
  <si>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</si>
  <si>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</si>
  <si>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</si>
  <si>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</si>
  <si>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</si>
  <si>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</si>
  <si>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</si>
  <si>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</si>
  <si>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</si>
  <si>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</si>
  <si>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</si>
  <si>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</si>
  <si>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</si>
  <si>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</si>
  <si>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</si>
  <si>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</si>
  <si>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</si>
  <si>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</si>
  <si>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</si>
  <si>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</si>
  <si>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</si>
  <si>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</si>
  <si>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</si>
  <si>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</si>
  <si>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</si>
  <si>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</si>
  <si>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</si>
  <si>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</si>
  <si>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</si>
  <si>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</si>
  <si>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</si>
  <si>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</si>
  <si>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</si>
  <si>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</si>
  <si>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</si>
  <si>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</si>
  <si>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</si>
  <si>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</si>
  <si>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</si>
  <si>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</si>
  <si>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</si>
  <si>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</si>
  <si>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</si>
  <si>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</si>
  <si>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</si>
  <si>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</si>
  <si>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</si>
  <si>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</si>
  <si>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</si>
  <si>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</si>
  <si>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</si>
  <si>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</si>
  <si>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</si>
  <si>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</si>
  <si>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</si>
  <si>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</si>
  <si>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</si>
  <si>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</si>
  <si>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</si>
  <si>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Municipal de Agua Potable y Alcantarillado de Santiago Maravatío, Guanajuato.
Estado de Situación Financiera Detallado - LDF
al 01 de abril 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</si>
</sst>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B38" zoomScale="120" zoomScaleNormal="120" workbookViewId="0">
      <selection activeCell="E44" sqref="E4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749665.44</v>
      </c>
      <c r="C6" s="9">
        <f>SUM(C7:C13)</f>
        <v>6230.34</v>
      </c>
      <c r="D6" s="5" t="s">
        <v>6</v>
      </c>
      <c r="E6" s="9">
        <f>SUM(E7:E15)</f>
        <v>23842.54</v>
      </c>
      <c r="F6" s="9">
        <f>SUM(F7:F15)</f>
        <v>16535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/>
      <c r="C8" s="9"/>
      <c r="D8" s="11" t="s">
        <v>10</v>
      </c>
      <c r="E8" s="9">
        <v>4142.87</v>
      </c>
      <c r="F8" s="9">
        <v>4142.87</v>
      </c>
    </row>
    <row r="9" spans="1:6" x14ac:dyDescent="0.2">
      <c r="A9" s="10" t="s">
        <v>11</v>
      </c>
      <c r="B9" s="9">
        <v>749665.44</v>
      </c>
      <c r="C9" s="9">
        <v>6230.34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-275.26</v>
      </c>
      <c r="F13" s="9">
        <v>-7582.8</v>
      </c>
    </row>
    <row r="14" spans="1:6" x14ac:dyDescent="0.2">
      <c r="A14" s="3" t="s">
        <v>21</v>
      </c>
      <c r="B14" s="9">
        <f>SUM(B15:B21)</f>
        <v>1398056.81</v>
      </c>
      <c r="C14" s="9">
        <f>SUM(C15:C21)</f>
        <v>1327095.3699999999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19974.93</v>
      </c>
      <c r="F15" s="9">
        <v>19974.93</v>
      </c>
    </row>
    <row r="16" spans="1:6" x14ac:dyDescent="0.2">
      <c r="A16" s="10" t="s">
        <v>25</v>
      </c>
      <c r="B16" s="9">
        <v>1556809.62</v>
      </c>
      <c r="C16" s="9">
        <v>1485648.18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107699.17</v>
      </c>
      <c r="C17" s="9">
        <v>107699.17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-266451.98</v>
      </c>
      <c r="C21" s="9">
        <v>-266251.98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2147722.25</v>
      </c>
      <c r="C44" s="7">
        <f>C6+C14+C22+C28+C34+C35+C38</f>
        <v>1333325.71</v>
      </c>
      <c r="D44" s="8" t="s">
        <v>80</v>
      </c>
      <c r="E44" s="7">
        <f>E6+E16+E20+E23+E24+E28+E35+E39</f>
        <v>23842.54</v>
      </c>
      <c r="F44" s="7">
        <f>F6+F16+F20+F23+F24+F28+F35+F39</f>
        <v>16535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260417.98</v>
      </c>
      <c r="C49" s="9">
        <v>260417.98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163262.01</v>
      </c>
      <c r="C50" s="9">
        <v>108089.60000000001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26050</v>
      </c>
      <c r="C51" s="9">
        <v>26050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-47895.519999999997</v>
      </c>
      <c r="C52" s="9">
        <v>-47895.519999999997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23842.54</v>
      </c>
      <c r="F56" s="7">
        <f>F54+F44</f>
        <v>16535</v>
      </c>
    </row>
    <row r="57" spans="1:6" x14ac:dyDescent="0.2">
      <c r="A57" s="12" t="s">
        <v>100</v>
      </c>
      <c r="B57" s="7">
        <f>SUM(B47:B55)</f>
        <v>401834.47</v>
      </c>
      <c r="C57" s="7">
        <f>SUM(C47:C55)</f>
        <v>346662.06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2549556.7199999997</v>
      </c>
      <c r="C59" s="7">
        <f>C44+C57</f>
        <v>1679987.77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95748.72</v>
      </c>
      <c r="F60" s="9">
        <f>SUM(F61:F63)</f>
        <v>95748.72</v>
      </c>
    </row>
    <row r="61" spans="1:6" x14ac:dyDescent="0.2">
      <c r="A61" s="13"/>
      <c r="B61" s="9"/>
      <c r="C61" s="9"/>
      <c r="D61" s="5" t="s">
        <v>104</v>
      </c>
      <c r="E61" s="9">
        <v>95748.72</v>
      </c>
      <c r="F61" s="9">
        <v>95748.72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2429965.46</v>
      </c>
      <c r="F65" s="9">
        <f>SUM(F66:F70)</f>
        <v>1710261.53</v>
      </c>
    </row>
    <row r="66" spans="1:6" x14ac:dyDescent="0.2">
      <c r="A66" s="13"/>
      <c r="B66" s="9"/>
      <c r="C66" s="9"/>
      <c r="D66" s="5" t="s">
        <v>108</v>
      </c>
      <c r="E66" s="9">
        <v>862261.41</v>
      </c>
      <c r="F66" s="9">
        <v>320446.06</v>
      </c>
    </row>
    <row r="67" spans="1:6" x14ac:dyDescent="0.2">
      <c r="A67" s="13"/>
      <c r="B67" s="9"/>
      <c r="C67" s="9"/>
      <c r="D67" s="5" t="s">
        <v>109</v>
      </c>
      <c r="E67" s="9">
        <v>1567704.05</v>
      </c>
      <c r="F67" s="9">
        <v>1389815.47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2525714.1800000002</v>
      </c>
      <c r="F76" s="7">
        <f>F60+F65+F72</f>
        <v>1806010.25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2549556.7200000002</v>
      </c>
      <c r="F78" s="7">
        <f>F56+F76</f>
        <v>1822545.25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2022-07-17T19:28:37Z</cp:lastPrinted>
  <dcterms:created xsi:type="dcterms:W3CDTF">2017-01-11T17:17:46Z</dcterms:created>
  <dcterms:modified xsi:type="dcterms:W3CDTF">2022-07-18T23:02:08Z</dcterms:modified>
</cp:coreProperties>
</file>