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2DO TRIM 2022 AGUA\INFORMACION CONTABL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6" i="1" l="1"/>
  <c r="G7" i="1"/>
  <c r="G6" i="1" s="1"/>
  <c r="F15" i="1"/>
  <c r="F4" i="1" s="1"/>
  <c r="G16" i="1"/>
  <c r="G15" i="1" s="1"/>
  <c r="G4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<sst xmlns="http://schemas.openxmlformats.org/spreadsheetml/2006/main" count="27" uniqueCount="27">
  <si>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</si>
  <si>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</si>
  <si>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</si>
  <si>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</si>
  <si>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</si>
  <si>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</si>
  <si>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</si>
  <si>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</si>
  <si>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</si>
  <si>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</si>
  <si>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</si>
  <si>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</si>
  <si>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</si>
  <si>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</si>
  <si>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</si>
  <si>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</si>
  <si>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</si>
  <si>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</si>
  <si>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</si>
  <si>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</si>
  <si>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</si>
  <si>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</si>
  <si>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</si>
  <si>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</si>
  <si>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</si>
  <si>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</si>
  <si>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Municipal de Agua Potable y Alcantarillado de Santiago Maravatío, Guanajuato.
Estado Analítico del Activo
Del 1 de Enero AL 30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</si>
</sst>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topLeftCell="A4" zoomScaleNormal="100" workbookViewId="0">
      <selection activeCell="D27" sqref="D27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1679987.7700000003</v>
      </c>
      <c r="D4" s="13">
        <f>SUM(D6+D15)</f>
        <v>4543924.32</v>
      </c>
      <c r="E4" s="13">
        <f>SUM(E6+E15)</f>
        <v>3674355.37</v>
      </c>
      <c r="F4" s="13">
        <f>SUM(F6+F15)</f>
        <v>2549556.7199999997</v>
      </c>
      <c r="G4" s="13">
        <f>SUM(G6+G15)</f>
        <v>869568.95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1333325.7100000002</v>
      </c>
      <c r="D6" s="13">
        <f>SUM(D7:D13)</f>
        <v>4488751.91</v>
      </c>
      <c r="E6" s="13">
        <f>SUM(E7:E13)</f>
        <v>3674355.37</v>
      </c>
      <c r="F6" s="13">
        <f>SUM(F7:F13)</f>
        <v>2147722.25</v>
      </c>
      <c r="G6" s="18">
        <f>SUM(G7:G13)</f>
        <v>814396.53999999992</v>
      </c>
    </row>
    <row r="7" spans="1:7" x14ac:dyDescent="0.2">
      <c r="A7" s="3">
        <v>1110</v>
      </c>
      <c r="B7" s="7" t="s">
        <v>9</v>
      </c>
      <c r="C7" s="18">
        <v>6230.34</v>
      </c>
      <c r="D7" s="18">
        <v>2145304.12</v>
      </c>
      <c r="E7" s="18">
        <v>1401869.02</v>
      </c>
      <c r="F7" s="18">
        <f>C7+D7-E7</f>
        <v>749665.44</v>
      </c>
      <c r="G7" s="18">
        <f t="shared" ref="G7:G13" si="0">F7-C7</f>
        <v>743435.1</v>
      </c>
    </row>
    <row r="8" spans="1:7" x14ac:dyDescent="0.2">
      <c r="A8" s="3">
        <v>1120</v>
      </c>
      <c r="B8" s="7" t="s">
        <v>10</v>
      </c>
      <c r="C8" s="18">
        <v>1327095.3700000001</v>
      </c>
      <c r="D8" s="18">
        <v>2343447.79</v>
      </c>
      <c r="E8" s="18">
        <v>2272486.35</v>
      </c>
      <c r="F8" s="18">
        <f t="shared" ref="F8:F13" si="1">C8+D8-E8</f>
        <v>1398056.81</v>
      </c>
      <c r="G8" s="18">
        <f t="shared" si="0"/>
        <v>70961.439999999944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346662.06</v>
      </c>
      <c r="D15" s="13">
        <f>SUM(D16:D24)</f>
        <v>55172.41</v>
      </c>
      <c r="E15" s="13">
        <f>SUM(E16:E24)</f>
        <v>0</v>
      </c>
      <c r="F15" s="13">
        <f>SUM(F16:F24)</f>
        <v>401834.47</v>
      </c>
      <c r="G15" s="13">
        <f>SUM(G16:G24)</f>
        <v>55172.41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260417.98</v>
      </c>
      <c r="D18" s="19">
        <v>0</v>
      </c>
      <c r="E18" s="19">
        <v>0</v>
      </c>
      <c r="F18" s="19">
        <f t="shared" si="3"/>
        <v>260417.98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108089.60000000001</v>
      </c>
      <c r="D19" s="18">
        <v>55172.41</v>
      </c>
      <c r="E19" s="18">
        <v>0</v>
      </c>
      <c r="F19" s="18">
        <f t="shared" si="3"/>
        <v>163262.01</v>
      </c>
      <c r="G19" s="18">
        <f t="shared" si="2"/>
        <v>55172.41</v>
      </c>
    </row>
    <row r="20" spans="1:7" x14ac:dyDescent="0.2">
      <c r="A20" s="3">
        <v>1250</v>
      </c>
      <c r="B20" s="7" t="s">
        <v>19</v>
      </c>
      <c r="C20" s="18">
        <v>26050</v>
      </c>
      <c r="D20" s="18">
        <v>0</v>
      </c>
      <c r="E20" s="18">
        <v>0</v>
      </c>
      <c r="F20" s="18">
        <f t="shared" si="3"/>
        <v>26050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-47895.519999999997</v>
      </c>
      <c r="D21" s="18">
        <v>0</v>
      </c>
      <c r="E21" s="18">
        <v>0</v>
      </c>
      <c r="F21" s="18">
        <f t="shared" si="3"/>
        <v>-47895.519999999997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2018-03-08T18:40:55Z</cp:lastPrinted>
  <dcterms:created xsi:type="dcterms:W3CDTF">2014-02-09T04:04:15Z</dcterms:created>
  <dcterms:modified xsi:type="dcterms:W3CDTF">2022-07-12T03:44:54Z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