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GUA 1ER (LEO)\AGUA 1ER (LEO)\INFORMACION PRESUPUESTARÌA\"/>
    </mc:Choice>
  </mc:AlternateContent>
  <xr:revisionPtr revIDLastSave="0" documentId="13_ncr:1_{A7C7BBA2-1C5F-4BB3-9124-206CF6B6D01F}" xr6:coauthVersionLast="47" xr6:coauthVersionMax="47" xr10:uidLastSave="{00000000-0000-0000-0000-000000000000}"/>
  <bookViews>
    <workbookView xWindow="-25665" yWindow="3135" windowWidth="21600" windowHeight="11235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47" i="6"/>
  <c r="G28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<sst xmlns="http://schemas.openxmlformats.org/spreadsheetml/2006/main" count="85" uniqueCount="85">
  <si>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</si>
  <si>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</si>
  <si>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</si>
  <si>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</si>
  <si>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</si>
  <si>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</si>
  <si>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</si>
  <si>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</si>
  <si>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</si>
  <si>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</si>
  <si>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</si>
  <si>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</si>
  <si>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</si>
  <si>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</si>
  <si>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</si>
  <si>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</si>
  <si>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</si>
  <si>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</si>
  <si>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</si>
  <si>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</si>
  <si>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</si>
  <si>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</si>
  <si>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</si>
  <si>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</si>
  <si>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</si>
  <si>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</si>
  <si>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</si>
  <si>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</si>
  <si>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</si>
  <si>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</si>
  <si>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</si>
  <si>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</si>
  <si>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</si>
  <si>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</si>
  <si>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</si>
  <si>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</si>
  <si>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</si>
  <si>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</si>
  <si>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</si>
  <si>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</si>
  <si>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</si>
  <si>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</si>
  <si>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</si>
  <si>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</si>
  <si>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</si>
  <si>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</si>
  <si>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</si>
  <si>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</si>
  <si>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</si>
  <si>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</si>
  <si>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</si>
  <si>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</si>
  <si>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</si>
  <si>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</si>
  <si>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</si>
  <si>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</si>
  <si>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</si>
  <si>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</si>
  <si>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</si>
  <si>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</si>
  <si>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</si>
  <si>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</si>
  <si>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</si>
  <si>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</si>
  <si>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</si>
  <si>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</si>
  <si>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</si>
  <si>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</si>
  <si>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</si>
  <si>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</si>
  <si>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</si>
  <si>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</si>
  <si>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</si>
  <si>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</si>
  <si>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</si>
  <si>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</si>
  <si>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</si>
  <si>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</si>
  <si>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</si>
  <si>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</si>
  <si>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</si>
  <si>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</si>
  <si>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</si>
  <si>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</si>
  <si>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Sistema Municipal de Agua Potable y Alcantarillado de Santiago Maravatío, Guanajuato.
Estado Analítico del Ejercicio del Presupuesto de Egresos
Clasificación por Objeto del Gasto (Capítulo y Concepto)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</si>
</sst>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858623.97</v>
      </c>
      <c r="C5" s="8">
        <f>SUM(C6:C12)</f>
        <v>0</v>
      </c>
      <c r="D5" s="8">
        <f>B5+C5</f>
        <v>858623.97</v>
      </c>
      <c r="E5" s="8">
        <f>SUM(E6:E12)</f>
        <v>178952.77</v>
      </c>
      <c r="F5" s="8">
        <f>SUM(F6:F12)</f>
        <v>178952.77</v>
      </c>
      <c r="G5" s="8">
        <f>D5-E5</f>
        <v>679671.2</v>
      </c>
    </row>
    <row r="6" spans="1:8" x14ac:dyDescent="0.2">
      <c r="A6" s="14" t="s">
        <v>20</v>
      </c>
      <c r="B6" s="5">
        <v>650001.6</v>
      </c>
      <c r="C6" s="5">
        <v>0</v>
      </c>
      <c r="D6" s="5">
        <f t="shared" ref="D6:D69" si="0">B6+C6</f>
        <v>650001.6</v>
      </c>
      <c r="E6" s="5">
        <v>162158.76999999999</v>
      </c>
      <c r="F6" s="5">
        <v>162158.76999999999</v>
      </c>
      <c r="G6" s="5">
        <f t="shared" ref="G6:G69" si="1">D6-E6</f>
        <v>487842.82999999996</v>
      </c>
      <c r="H6" s="6">
        <v>1100</v>
      </c>
    </row>
    <row r="7" spans="1:8" x14ac:dyDescent="0.2">
      <c r="A7" s="14" t="s">
        <v>21</v>
      </c>
      <c r="B7" s="5">
        <v>106975.6</v>
      </c>
      <c r="C7" s="5">
        <v>0</v>
      </c>
      <c r="D7" s="5">
        <f t="shared" si="0"/>
        <v>106975.6</v>
      </c>
      <c r="E7" s="5">
        <v>16794</v>
      </c>
      <c r="F7" s="5">
        <v>16794</v>
      </c>
      <c r="G7" s="5">
        <f t="shared" si="1"/>
        <v>90181.6</v>
      </c>
      <c r="H7" s="6">
        <v>1200</v>
      </c>
    </row>
    <row r="8" spans="1:8" x14ac:dyDescent="0.2">
      <c r="A8" s="14" t="s">
        <v>22</v>
      </c>
      <c r="B8" s="5">
        <v>101146.77</v>
      </c>
      <c r="C8" s="5">
        <v>0</v>
      </c>
      <c r="D8" s="5">
        <f t="shared" si="0"/>
        <v>101146.77</v>
      </c>
      <c r="E8" s="5">
        <v>0</v>
      </c>
      <c r="F8" s="5">
        <v>0</v>
      </c>
      <c r="G8" s="5">
        <f t="shared" si="1"/>
        <v>101146.77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500</v>
      </c>
      <c r="C10" s="5">
        <v>0</v>
      </c>
      <c r="D10" s="5">
        <f t="shared" si="0"/>
        <v>500</v>
      </c>
      <c r="E10" s="5">
        <v>0</v>
      </c>
      <c r="F10" s="5">
        <v>0</v>
      </c>
      <c r="G10" s="5">
        <f t="shared" si="1"/>
        <v>500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633192.31000000006</v>
      </c>
      <c r="C13" s="9">
        <f>SUM(C14:C22)</f>
        <v>0</v>
      </c>
      <c r="D13" s="9">
        <f t="shared" si="0"/>
        <v>633192.31000000006</v>
      </c>
      <c r="E13" s="9">
        <f>SUM(E14:E22)</f>
        <v>60926.57</v>
      </c>
      <c r="F13" s="9">
        <f>SUM(F14:F22)</f>
        <v>60926.57</v>
      </c>
      <c r="G13" s="9">
        <f t="shared" si="1"/>
        <v>572265.74000000011</v>
      </c>
      <c r="H13" s="13">
        <v>0</v>
      </c>
    </row>
    <row r="14" spans="1:8" x14ac:dyDescent="0.2">
      <c r="A14" s="14" t="s">
        <v>25</v>
      </c>
      <c r="B14" s="5">
        <v>75982.31</v>
      </c>
      <c r="C14" s="5">
        <v>0</v>
      </c>
      <c r="D14" s="5">
        <f t="shared" si="0"/>
        <v>75982.31</v>
      </c>
      <c r="E14" s="5">
        <v>5984.98</v>
      </c>
      <c r="F14" s="5">
        <v>5984.98</v>
      </c>
      <c r="G14" s="5">
        <f t="shared" si="1"/>
        <v>69997.33</v>
      </c>
      <c r="H14" s="6">
        <v>2100</v>
      </c>
    </row>
    <row r="15" spans="1:8" x14ac:dyDescent="0.2">
      <c r="A15" s="14" t="s">
        <v>26</v>
      </c>
      <c r="B15" s="5">
        <v>5000</v>
      </c>
      <c r="C15" s="5">
        <v>0</v>
      </c>
      <c r="D15" s="5">
        <f t="shared" si="0"/>
        <v>5000</v>
      </c>
      <c r="E15" s="5">
        <v>2654</v>
      </c>
      <c r="F15" s="5">
        <v>2654</v>
      </c>
      <c r="G15" s="5">
        <f t="shared" si="1"/>
        <v>2346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80000</v>
      </c>
      <c r="C17" s="5">
        <v>0</v>
      </c>
      <c r="D17" s="5">
        <f t="shared" si="0"/>
        <v>80000</v>
      </c>
      <c r="E17" s="5">
        <v>2263.69</v>
      </c>
      <c r="F17" s="5">
        <v>2263.69</v>
      </c>
      <c r="G17" s="5">
        <f t="shared" si="1"/>
        <v>77736.31</v>
      </c>
      <c r="H17" s="6">
        <v>2400</v>
      </c>
    </row>
    <row r="18" spans="1:8" x14ac:dyDescent="0.2">
      <c r="A18" s="14" t="s">
        <v>29</v>
      </c>
      <c r="B18" s="5">
        <v>187500</v>
      </c>
      <c r="C18" s="5">
        <v>0</v>
      </c>
      <c r="D18" s="5">
        <f t="shared" si="0"/>
        <v>187500</v>
      </c>
      <c r="E18" s="5">
        <v>27562.5</v>
      </c>
      <c r="F18" s="5">
        <v>27562.5</v>
      </c>
      <c r="G18" s="5">
        <f t="shared" si="1"/>
        <v>159937.5</v>
      </c>
      <c r="H18" s="6">
        <v>2500</v>
      </c>
    </row>
    <row r="19" spans="1:8" x14ac:dyDescent="0.2">
      <c r="A19" s="14" t="s">
        <v>30</v>
      </c>
      <c r="B19" s="5">
        <v>79710</v>
      </c>
      <c r="C19" s="5">
        <v>0</v>
      </c>
      <c r="D19" s="5">
        <f t="shared" si="0"/>
        <v>79710</v>
      </c>
      <c r="E19" s="5">
        <v>22461.4</v>
      </c>
      <c r="F19" s="5">
        <v>22461.4</v>
      </c>
      <c r="G19" s="5">
        <f t="shared" si="1"/>
        <v>57248.6</v>
      </c>
      <c r="H19" s="6">
        <v>2600</v>
      </c>
    </row>
    <row r="20" spans="1:8" x14ac:dyDescent="0.2">
      <c r="A20" s="14" t="s">
        <v>31</v>
      </c>
      <c r="B20" s="5">
        <v>15000</v>
      </c>
      <c r="C20" s="5">
        <v>0</v>
      </c>
      <c r="D20" s="5">
        <f t="shared" si="0"/>
        <v>15000</v>
      </c>
      <c r="E20" s="5">
        <v>0</v>
      </c>
      <c r="F20" s="5">
        <v>0</v>
      </c>
      <c r="G20" s="5">
        <f t="shared" si="1"/>
        <v>15000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190000</v>
      </c>
      <c r="C22" s="5">
        <v>0</v>
      </c>
      <c r="D22" s="5">
        <f t="shared" si="0"/>
        <v>190000</v>
      </c>
      <c r="E22" s="5">
        <v>0</v>
      </c>
      <c r="F22" s="5">
        <v>0</v>
      </c>
      <c r="G22" s="5">
        <f t="shared" si="1"/>
        <v>190000</v>
      </c>
      <c r="H22" s="6">
        <v>2900</v>
      </c>
    </row>
    <row r="23" spans="1:8" x14ac:dyDescent="0.2">
      <c r="A23" s="12" t="s">
        <v>17</v>
      </c>
      <c r="B23" s="9">
        <f>SUM(B24:B32)</f>
        <v>1294183.72</v>
      </c>
      <c r="C23" s="9">
        <f>SUM(C24:C32)</f>
        <v>0</v>
      </c>
      <c r="D23" s="9">
        <f t="shared" si="0"/>
        <v>1294183.72</v>
      </c>
      <c r="E23" s="9">
        <f>SUM(E24:E32)</f>
        <v>311519.06</v>
      </c>
      <c r="F23" s="9">
        <f>SUM(F24:F32)</f>
        <v>311519.06</v>
      </c>
      <c r="G23" s="9">
        <f t="shared" si="1"/>
        <v>982664.65999999992</v>
      </c>
      <c r="H23" s="13">
        <v>0</v>
      </c>
    </row>
    <row r="24" spans="1:8" x14ac:dyDescent="0.2">
      <c r="A24" s="14" t="s">
        <v>34</v>
      </c>
      <c r="B24" s="5">
        <v>900000</v>
      </c>
      <c r="C24" s="5">
        <v>-80000</v>
      </c>
      <c r="D24" s="5">
        <f t="shared" si="0"/>
        <v>820000</v>
      </c>
      <c r="E24" s="5">
        <v>160662.14000000001</v>
      </c>
      <c r="F24" s="5">
        <v>160662.14000000001</v>
      </c>
      <c r="G24" s="5">
        <f t="shared" si="1"/>
        <v>659337.86</v>
      </c>
      <c r="H24" s="6">
        <v>3100</v>
      </c>
    </row>
    <row r="25" spans="1:8" x14ac:dyDescent="0.2">
      <c r="A25" s="14" t="s">
        <v>35</v>
      </c>
      <c r="B25" s="5">
        <v>20000</v>
      </c>
      <c r="C25" s="5">
        <v>80000</v>
      </c>
      <c r="D25" s="5">
        <f t="shared" si="0"/>
        <v>100000</v>
      </c>
      <c r="E25" s="5">
        <v>74000</v>
      </c>
      <c r="F25" s="5">
        <v>74000</v>
      </c>
      <c r="G25" s="5">
        <f t="shared" si="1"/>
        <v>26000</v>
      </c>
      <c r="H25" s="6">
        <v>3200</v>
      </c>
    </row>
    <row r="26" spans="1:8" x14ac:dyDescent="0.2">
      <c r="A26" s="14" t="s">
        <v>36</v>
      </c>
      <c r="B26" s="5">
        <v>60425</v>
      </c>
      <c r="C26" s="5">
        <v>0</v>
      </c>
      <c r="D26" s="5">
        <f t="shared" si="0"/>
        <v>60425</v>
      </c>
      <c r="E26" s="5">
        <v>34849.14</v>
      </c>
      <c r="F26" s="5">
        <v>34849.14</v>
      </c>
      <c r="G26" s="5">
        <f t="shared" si="1"/>
        <v>25575.86</v>
      </c>
      <c r="H26" s="6">
        <v>3300</v>
      </c>
    </row>
    <row r="27" spans="1:8" x14ac:dyDescent="0.2">
      <c r="A27" s="14" t="s">
        <v>37</v>
      </c>
      <c r="B27" s="5">
        <v>10000</v>
      </c>
      <c r="C27" s="5">
        <v>0</v>
      </c>
      <c r="D27" s="5">
        <f t="shared" si="0"/>
        <v>10000</v>
      </c>
      <c r="E27" s="5">
        <v>132</v>
      </c>
      <c r="F27" s="5">
        <v>132</v>
      </c>
      <c r="G27" s="5">
        <f t="shared" si="1"/>
        <v>9868</v>
      </c>
      <c r="H27" s="6">
        <v>3400</v>
      </c>
    </row>
    <row r="28" spans="1:8" x14ac:dyDescent="0.2">
      <c r="A28" s="14" t="s">
        <v>38</v>
      </c>
      <c r="B28" s="5">
        <v>113000</v>
      </c>
      <c r="C28" s="5">
        <v>0</v>
      </c>
      <c r="D28" s="5">
        <f t="shared" si="0"/>
        <v>113000</v>
      </c>
      <c r="E28" s="5">
        <v>4187.0600000000004</v>
      </c>
      <c r="F28" s="5">
        <v>4187.0600000000004</v>
      </c>
      <c r="G28" s="5">
        <f t="shared" si="1"/>
        <v>108812.94</v>
      </c>
      <c r="H28" s="6">
        <v>3500</v>
      </c>
    </row>
    <row r="29" spans="1:8" x14ac:dyDescent="0.2">
      <c r="A29" s="14" t="s">
        <v>39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5">
        <v>10000</v>
      </c>
      <c r="C30" s="5">
        <v>0</v>
      </c>
      <c r="D30" s="5">
        <f t="shared" si="0"/>
        <v>10000</v>
      </c>
      <c r="E30" s="5">
        <v>161.72</v>
      </c>
      <c r="F30" s="5">
        <v>161.72</v>
      </c>
      <c r="G30" s="5">
        <f t="shared" si="1"/>
        <v>9838.2800000000007</v>
      </c>
      <c r="H30" s="6">
        <v>3700</v>
      </c>
    </row>
    <row r="31" spans="1:8" x14ac:dyDescent="0.2">
      <c r="A31" s="14" t="s">
        <v>41</v>
      </c>
      <c r="B31" s="5">
        <v>15000</v>
      </c>
      <c r="C31" s="5">
        <v>0</v>
      </c>
      <c r="D31" s="5">
        <f t="shared" si="0"/>
        <v>15000</v>
      </c>
      <c r="E31" s="5">
        <v>0</v>
      </c>
      <c r="F31" s="5">
        <v>0</v>
      </c>
      <c r="G31" s="5">
        <f t="shared" si="1"/>
        <v>15000</v>
      </c>
      <c r="H31" s="6">
        <v>3800</v>
      </c>
    </row>
    <row r="32" spans="1:8" x14ac:dyDescent="0.2">
      <c r="A32" s="14" t="s">
        <v>0</v>
      </c>
      <c r="B32" s="5">
        <v>165758.72</v>
      </c>
      <c r="C32" s="5">
        <v>0</v>
      </c>
      <c r="D32" s="5">
        <f t="shared" si="0"/>
        <v>165758.72</v>
      </c>
      <c r="E32" s="5">
        <v>37527</v>
      </c>
      <c r="F32" s="5">
        <v>37527</v>
      </c>
      <c r="G32" s="5">
        <f t="shared" si="1"/>
        <v>128231.72</v>
      </c>
      <c r="H32" s="6">
        <v>3900</v>
      </c>
    </row>
    <row r="33" spans="1:8" x14ac:dyDescent="0.2">
      <c r="A33" s="12" t="s">
        <v>80</v>
      </c>
      <c r="B33" s="9">
        <f>SUM(B34:B42)</f>
        <v>5000</v>
      </c>
      <c r="C33" s="9">
        <f>SUM(C34:C42)</f>
        <v>0</v>
      </c>
      <c r="D33" s="9">
        <f t="shared" si="0"/>
        <v>5000</v>
      </c>
      <c r="E33" s="9">
        <f>SUM(E34:E42)</f>
        <v>0</v>
      </c>
      <c r="F33" s="9">
        <f>SUM(F34:F42)</f>
        <v>0</v>
      </c>
      <c r="G33" s="9">
        <f t="shared" si="1"/>
        <v>5000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5000</v>
      </c>
      <c r="C37" s="5">
        <v>0</v>
      </c>
      <c r="D37" s="5">
        <f t="shared" si="0"/>
        <v>5000</v>
      </c>
      <c r="E37" s="5">
        <v>0</v>
      </c>
      <c r="F37" s="5">
        <v>0</v>
      </c>
      <c r="G37" s="5">
        <f t="shared" si="1"/>
        <v>5000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195000</v>
      </c>
      <c r="C43" s="9">
        <f>SUM(C44:C52)</f>
        <v>0</v>
      </c>
      <c r="D43" s="9">
        <f t="shared" si="0"/>
        <v>195000</v>
      </c>
      <c r="E43" s="9">
        <f>SUM(E44:E52)</f>
        <v>38793.08</v>
      </c>
      <c r="F43" s="9">
        <f>SUM(F44:F52)</f>
        <v>38793.08</v>
      </c>
      <c r="G43" s="9">
        <f t="shared" si="1"/>
        <v>156206.91999999998</v>
      </c>
      <c r="H43" s="13">
        <v>0</v>
      </c>
    </row>
    <row r="44" spans="1:8" x14ac:dyDescent="0.2">
      <c r="A44" s="4" t="s">
        <v>49</v>
      </c>
      <c r="B44" s="5">
        <v>45000</v>
      </c>
      <c r="C44" s="5">
        <v>0</v>
      </c>
      <c r="D44" s="5">
        <f t="shared" si="0"/>
        <v>45000</v>
      </c>
      <c r="E44" s="5">
        <v>38793.08</v>
      </c>
      <c r="F44" s="5">
        <v>38793.08</v>
      </c>
      <c r="G44" s="5">
        <f t="shared" si="1"/>
        <v>6206.9199999999983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150000</v>
      </c>
      <c r="C49" s="5">
        <v>0</v>
      </c>
      <c r="D49" s="5">
        <f t="shared" si="0"/>
        <v>150000</v>
      </c>
      <c r="E49" s="5">
        <v>0</v>
      </c>
      <c r="F49" s="5">
        <v>0</v>
      </c>
      <c r="G49" s="5">
        <f t="shared" si="1"/>
        <v>150000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2986000</v>
      </c>
      <c r="C77" s="11">
        <f t="shared" si="4"/>
        <v>0</v>
      </c>
      <c r="D77" s="11">
        <f t="shared" si="4"/>
        <v>2986000</v>
      </c>
      <c r="E77" s="11">
        <f t="shared" si="4"/>
        <v>590191.48</v>
      </c>
      <c r="F77" s="11">
        <f t="shared" si="4"/>
        <v>590191.48</v>
      </c>
      <c r="G77" s="11">
        <f t="shared" si="4"/>
        <v>2395808.5199999996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2023-05-03T20:44:37Z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