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8E22B60C-DD75-4D02-88B5-1880170C3C8E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C3" i="2" s="1"/>
  <c r="B4" i="2"/>
  <c r="D3" i="2" l="1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<sst xmlns="http://schemas.openxmlformats.org/spreadsheetml/2006/main" count="27" uniqueCount="27">
  <si>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</si>
  <si>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</si>
  <si>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</si>
  <si>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</si>
  <si>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</si>
  <si>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</si>
  <si>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</si>
  <si>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</si>
  <si>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</si>
  <si>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</si>
  <si>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</si>
  <si>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</si>
  <si>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</si>
  <si>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</si>
  <si>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</si>
  <si>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</si>
  <si>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</si>
  <si>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</si>
  <si>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</si>
  <si>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</si>
  <si>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</si>
  <si>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</si>
  <si>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</si>
  <si>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</si>
  <si>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</si>
  <si>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</si>
  <si>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de Santiago Maravatío, Guanajuato.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</si>
</sst>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1915175.43</v>
      </c>
      <c r="C3" s="8">
        <f t="shared" ref="C3:F3" si="0">C4+C12</f>
        <v>3702419.84</v>
      </c>
      <c r="D3" s="8">
        <f t="shared" si="0"/>
        <v>1004279.36</v>
      </c>
      <c r="E3" s="8">
        <f t="shared" si="0"/>
        <v>2698140.48</v>
      </c>
      <c r="F3" s="8">
        <f t="shared" si="0"/>
        <v>782965.05</v>
      </c>
    </row>
    <row r="4" spans="1:6" x14ac:dyDescent="0.2">
      <c r="A4" s="5" t="s">
        <v>4</v>
      </c>
      <c r="B4" s="8">
        <f>SUM(B5:B11)</f>
        <v>1522492.63</v>
      </c>
      <c r="C4" s="8">
        <f>SUM(C5:C11)</f>
        <v>3180776.94</v>
      </c>
      <c r="D4" s="8">
        <f>SUM(D5:D11)</f>
        <v>938762.34</v>
      </c>
      <c r="E4" s="8">
        <f>SUM(E5:E11)</f>
        <v>2242014.6</v>
      </c>
      <c r="F4" s="8">
        <f>SUM(F5:F11)</f>
        <v>719521.97000000009</v>
      </c>
    </row>
    <row r="5" spans="1:6" x14ac:dyDescent="0.2">
      <c r="A5" s="6" t="s">
        <v>5</v>
      </c>
      <c r="B5" s="9">
        <v>46843.38</v>
      </c>
      <c r="C5" s="9">
        <v>836023.65</v>
      </c>
      <c r="D5" s="9">
        <v>162233.10999999999</v>
      </c>
      <c r="E5" s="9">
        <v>673790.54</v>
      </c>
      <c r="F5" s="9">
        <f t="shared" ref="F5:F11" si="1">E5-B5</f>
        <v>626947.16</v>
      </c>
    </row>
    <row r="6" spans="1:6" x14ac:dyDescent="0.2">
      <c r="A6" s="6" t="s">
        <v>6</v>
      </c>
      <c r="B6" s="9">
        <v>1475649.25</v>
      </c>
      <c r="C6" s="9">
        <v>2344753.29</v>
      </c>
      <c r="D6" s="9">
        <v>776529.23</v>
      </c>
      <c r="E6" s="9">
        <v>1568224.06</v>
      </c>
      <c r="F6" s="9">
        <f t="shared" si="1"/>
        <v>92574.810000000056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392682.8</v>
      </c>
      <c r="C12" s="8">
        <f>SUM(C13:C21)</f>
        <v>521642.9</v>
      </c>
      <c r="D12" s="8">
        <f>SUM(D13:D21)</f>
        <v>65517.02</v>
      </c>
      <c r="E12" s="8">
        <f>SUM(E13:E21)</f>
        <v>456125.88</v>
      </c>
      <c r="F12" s="8">
        <f>SUM(F13:F21)</f>
        <v>63443.080000000016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260417.98</v>
      </c>
      <c r="C15" s="10">
        <v>260417.98</v>
      </c>
      <c r="D15" s="10">
        <v>0</v>
      </c>
      <c r="E15" s="10">
        <v>260417.98</v>
      </c>
      <c r="F15" s="10">
        <f t="shared" si="2"/>
        <v>0</v>
      </c>
    </row>
    <row r="16" spans="1:6" x14ac:dyDescent="0.2">
      <c r="A16" s="6" t="s">
        <v>14</v>
      </c>
      <c r="B16" s="9">
        <v>171731.84</v>
      </c>
      <c r="C16" s="9">
        <v>235174.92</v>
      </c>
      <c r="D16" s="9">
        <v>0</v>
      </c>
      <c r="E16" s="9">
        <v>235174.92</v>
      </c>
      <c r="F16" s="9">
        <f t="shared" si="2"/>
        <v>63443.080000000016</v>
      </c>
    </row>
    <row r="17" spans="1:6" x14ac:dyDescent="0.2">
      <c r="A17" s="6" t="s">
        <v>15</v>
      </c>
      <c r="B17" s="9">
        <v>26050</v>
      </c>
      <c r="C17" s="9">
        <v>26050</v>
      </c>
      <c r="D17" s="9">
        <v>0</v>
      </c>
      <c r="E17" s="9">
        <v>26050</v>
      </c>
      <c r="F17" s="9">
        <f t="shared" si="2"/>
        <v>0</v>
      </c>
    </row>
    <row r="18" spans="1:6" x14ac:dyDescent="0.2">
      <c r="A18" s="6" t="s">
        <v>16</v>
      </c>
      <c r="B18" s="9">
        <v>-65517.02</v>
      </c>
      <c r="C18" s="9">
        <v>0</v>
      </c>
      <c r="D18" s="9">
        <v>65517.02</v>
      </c>
      <c r="E18" s="9">
        <v>-65517.02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2023-07-25T23:54:35Z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