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2020 CUENTA PUBLICA\INFORMACION PROGRAMATICA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G18" i="1" l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<sst xmlns="http://schemas.openxmlformats.org/spreadsheetml/2006/main" count="29" uniqueCount="27">
  <si>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</si>
  <si>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</si>
  <si>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</si>
  <si>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</si>
  <si>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</si>
  <si>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</si>
  <si>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</si>
  <si>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</si>
  <si>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</si>
  <si>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</si>
  <si>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</si>
  <si>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</si>
  <si>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</si>
  <si>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</si>
  <si>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</si>
  <si>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</si>
  <si>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</si>
  <si>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</si>
  <si>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</si>
  <si>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</si>
  <si>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</si>
  <si>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</si>
  <si>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</si>
  <si>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Computadoras y equipo periférico</t>
  </si>
  <si>
    <t>Otros mobiliarios y equipos de administración</t>
  </si>
  <si>
    <t>Edificación no habitacional</t>
  </si>
  <si>
    <t>Casa de la Cultura Fray Nicolás P. Navarrete del Municipio de Santiago Maravatío, Guanajuato.
Programas y Proyectos de Inversión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</si>
</sst>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26981.95</v>
      </c>
      <c r="H9" s="36">
        <v>26981.95</v>
      </c>
      <c r="I9" s="36">
        <v>17600</v>
      </c>
      <c r="J9" s="36">
        <v>17600</v>
      </c>
      <c r="K9" s="36">
        <v>17600</v>
      </c>
      <c r="L9" s="37">
        <f>IFERROR(K9/H9,0)</f>
        <v>0.65228791840471123</v>
      </c>
      <c r="M9" s="38">
        <f>IFERROR(K9/I9,0)</f>
        <v>1</v>
      </c>
    </row>
    <row r="10" spans="2:13" x14ac:dyDescent="0.2">
      <c r="B10" s="32"/>
      <c r="C10" s="33"/>
      <c r="D10" s="34"/>
      <c r="E10" s="29">
        <v>5191</v>
      </c>
      <c r="F10" s="30" t="s">
        <v>24</v>
      </c>
      <c r="G10" s="35">
        <f>+H10</f>
        <v>0</v>
      </c>
      <c r="H10" s="36">
        <v>0</v>
      </c>
      <c r="I10" s="36">
        <v>145630.26999999999</v>
      </c>
      <c r="J10" s="36">
        <v>94137.43</v>
      </c>
      <c r="K10" s="36">
        <v>94137.43</v>
      </c>
      <c r="L10" s="37">
        <f>IFERROR(K10/H10,0)</f>
        <v>0</v>
      </c>
      <c r="M10" s="38">
        <f>IFERROR(K10/I10,0)</f>
        <v>0.64641389458386633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67" t="s">
        <v>14</v>
      </c>
      <c r="C13" s="68"/>
      <c r="D13" s="68"/>
      <c r="E13" s="68"/>
      <c r="F13" s="68"/>
      <c r="G13" s="7">
        <f>SUM(G9:G10)</f>
        <v>26981.95</v>
      </c>
      <c r="H13" s="7">
        <f>SUM(H9:H10)</f>
        <v>26981.95</v>
      </c>
      <c r="I13" s="7">
        <f>SUM(I9:I10)</f>
        <v>163230.26999999999</v>
      </c>
      <c r="J13" s="7">
        <f>SUM(J9:J10)</f>
        <v>111737.43</v>
      </c>
      <c r="K13" s="7">
        <f>SUM(K9:K10)</f>
        <v>111737.43</v>
      </c>
      <c r="L13" s="8">
        <f>IFERROR(K13/H13,0)</f>
        <v>4.1411917967381893</v>
      </c>
      <c r="M13" s="9">
        <f>IFERROR(K13/I13,0)</f>
        <v>0.68453865817902526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 t="s">
        <v>21</v>
      </c>
      <c r="C18" s="33"/>
      <c r="D18" s="27" t="s">
        <v>22</v>
      </c>
      <c r="E18" s="43">
        <v>6221</v>
      </c>
      <c r="F18" s="27" t="s">
        <v>25</v>
      </c>
      <c r="G18" s="35">
        <f>+H18</f>
        <v>0</v>
      </c>
      <c r="H18" s="36">
        <v>0</v>
      </c>
      <c r="I18" s="36">
        <v>905444</v>
      </c>
      <c r="J18" s="36">
        <v>271095.07</v>
      </c>
      <c r="K18" s="36">
        <v>271095.07</v>
      </c>
      <c r="L18" s="37">
        <f>IFERROR(K18/H18,0)</f>
        <v>0</v>
      </c>
      <c r="M18" s="38">
        <f>IFERROR(K18/I18,0)</f>
        <v>0.29940567279699243</v>
      </c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67" t="s">
        <v>17</v>
      </c>
      <c r="C21" s="68"/>
      <c r="D21" s="68"/>
      <c r="E21" s="68"/>
      <c r="F21" s="68"/>
      <c r="G21" s="7">
        <f>SUM(G18:G18)</f>
        <v>0</v>
      </c>
      <c r="H21" s="7">
        <f>SUM(H18:H18)</f>
        <v>0</v>
      </c>
      <c r="I21" s="7">
        <f>SUM(I18:I18)</f>
        <v>905444</v>
      </c>
      <c r="J21" s="7">
        <f>SUM(J18:J18)</f>
        <v>271095.07</v>
      </c>
      <c r="K21" s="7">
        <f>SUM(K18:K18)</f>
        <v>271095.07</v>
      </c>
      <c r="L21" s="8">
        <f>IFERROR(K21/H21,0)</f>
        <v>0</v>
      </c>
      <c r="M21" s="9">
        <f>IFERROR(K21/I21,0)</f>
        <v>0.29940567279699243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2" t="s">
        <v>18</v>
      </c>
      <c r="C23" s="53"/>
      <c r="D23" s="53"/>
      <c r="E23" s="53"/>
      <c r="F23" s="53"/>
      <c r="G23" s="10">
        <f>+G13+G21</f>
        <v>26981.95</v>
      </c>
      <c r="H23" s="10">
        <f>+H13+H21</f>
        <v>26981.95</v>
      </c>
      <c r="I23" s="10">
        <f>+I13+I21</f>
        <v>1068674.27</v>
      </c>
      <c r="J23" s="10">
        <f>+J13+J21</f>
        <v>382832.5</v>
      </c>
      <c r="K23" s="10">
        <f>+K13+K21</f>
        <v>382832.5</v>
      </c>
      <c r="L23" s="11">
        <f>IFERROR(K23/H23,0)</f>
        <v>14.188466734242706</v>
      </c>
      <c r="M23" s="12">
        <f>IFERROR(K23/I23,0)</f>
        <v>0.3582312316736137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Adrián</cp:lastModifiedBy>
  <dcterms:created xsi:type="dcterms:W3CDTF">2020-08-06T19:52:58Z</dcterms:created>
  <dcterms:modified xsi:type="dcterms:W3CDTF">2022-11-07T03:52:59Z</dcterms:modified>
</cp:coreProperties>
</file>