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 DIF MARAVATIO\Desktop\CASA DE LA CULTURA CUENTA NUEVA\"/>
    </mc:Choice>
  </mc:AlternateContent>
  <xr:revisionPtr revIDLastSave="0" documentId="8_{EC728A1E-102F-4DFD-AAC0-9577272930B1}" xr6:coauthVersionLast="47" xr6:coauthVersionMax="47" xr10:uidLastSave="{00000000-0000-0000-0000-000000000000}"/>
  <bookViews>
    <workbookView xWindow="2124" yWindow="2124" windowWidth="17280" windowHeight="888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15" i="1" l="1"/>
  <c r="F6" i="1"/>
  <c r="G7" i="1"/>
  <c r="G6" i="1" s="1"/>
  <c r="F15" i="1"/>
  <c r="G4" i="1" l="1"/>
  <c r="F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<sst xmlns="http://schemas.openxmlformats.org/spreadsheetml/2006/main" count="27" uniqueCount="27">
  <si>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</si>
  <si>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</si>
  <si>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</si>
  <si>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</si>
  <si>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</si>
  <si>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</si>
  <si>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</si>
  <si>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</si>
  <si>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</si>
  <si>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</si>
  <si>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</si>
  <si>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</si>
  <si>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</si>
  <si>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</si>
  <si>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</si>
  <si>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</si>
  <si>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</si>
  <si>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</si>
  <si>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</si>
  <si>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</si>
  <si>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</si>
  <si>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</si>
  <si>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</si>
  <si>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</si>
  <si>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</si>
  <si>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</si>
  <si>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Casa de la Cultura Fray Nicolás P. Navarrete del Municipio de Santiago Maravatío, Guanajuato.
Estado Analítico del Activo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</si>
</sst>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showGridLines="0" tabSelected="1" zoomScaleNormal="100" workbookViewId="0">
      <selection sqref="A1:G1"/>
    </sheetView>
  </sheetViews>
  <sheetFormatPr baseColWidth="10" defaultColWidth="12" defaultRowHeight="10.199999999999999" x14ac:dyDescent="0.2"/>
  <cols>
    <col min="1" max="1" width="1" style="1" customWidth="1"/>
    <col min="2" max="2" width="70.85546875" style="1" customWidth="1"/>
    <col min="3" max="3" width="18.85546875" style="1" customWidth="1"/>
    <col min="4" max="4" width="17.85546875" style="1" customWidth="1"/>
    <col min="5" max="7" width="18.85546875" style="1" customWidth="1"/>
    <col min="8" max="16384" width="12" style="1"/>
  </cols>
  <sheetData>
    <row r="1" spans="1:7" ht="39.9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0.6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1609229.6900000002</v>
      </c>
      <c r="D4" s="13">
        <f>SUM(D6+D15)</f>
        <v>5302857.1199999992</v>
      </c>
      <c r="E4" s="13">
        <f>SUM(E6+E15)</f>
        <v>5511025</v>
      </c>
      <c r="F4" s="13">
        <f>SUM(F6+F15)</f>
        <v>1401061.8100000005</v>
      </c>
      <c r="G4" s="13">
        <f>SUM(G6+G15)</f>
        <v>-208167.87999999954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1062755.1000000001</v>
      </c>
      <c r="D6" s="13">
        <f>SUM(D7:D13)</f>
        <v>4638435.5999999996</v>
      </c>
      <c r="E6" s="13">
        <f>SUM(E7:E13)</f>
        <v>5476467.0499999998</v>
      </c>
      <c r="F6" s="13">
        <f>SUM(F7:F13)</f>
        <v>224723.65000000037</v>
      </c>
      <c r="G6" s="18">
        <f>SUM(G7:G13)</f>
        <v>-838031.4499999996</v>
      </c>
    </row>
    <row r="7" spans="1:7" x14ac:dyDescent="0.2">
      <c r="A7" s="3">
        <v>1110</v>
      </c>
      <c r="B7" s="7" t="s">
        <v>9</v>
      </c>
      <c r="C7" s="18">
        <v>917642.48</v>
      </c>
      <c r="D7" s="18">
        <v>2412035.2200000002</v>
      </c>
      <c r="E7" s="18">
        <v>3276388.26</v>
      </c>
      <c r="F7" s="18">
        <f>C7+D7-E7</f>
        <v>53289.44000000041</v>
      </c>
      <c r="G7" s="18">
        <f t="shared" ref="G7:G13" si="0">F7-C7</f>
        <v>-864353.03999999957</v>
      </c>
    </row>
    <row r="8" spans="1:7" x14ac:dyDescent="0.2">
      <c r="A8" s="3">
        <v>1120</v>
      </c>
      <c r="B8" s="7" t="s">
        <v>10</v>
      </c>
      <c r="C8" s="18">
        <v>145112.62</v>
      </c>
      <c r="D8" s="18">
        <v>2226400.38</v>
      </c>
      <c r="E8" s="18">
        <v>2200078.79</v>
      </c>
      <c r="F8" s="18">
        <f t="shared" ref="F8:F13" si="1">C8+D8-E8</f>
        <v>171434.20999999996</v>
      </c>
      <c r="G8" s="18">
        <f t="shared" si="0"/>
        <v>26321.589999999967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546474.59000000008</v>
      </c>
      <c r="D15" s="13">
        <f>SUM(D16:D24)</f>
        <v>664421.52</v>
      </c>
      <c r="E15" s="13">
        <f>SUM(E16:E24)</f>
        <v>34557.949999999997</v>
      </c>
      <c r="F15" s="13">
        <f>SUM(F16:F24)</f>
        <v>1176338.1600000001</v>
      </c>
      <c r="G15" s="13">
        <f>SUM(G16:G24)</f>
        <v>629863.57000000007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271095.07</v>
      </c>
      <c r="D18" s="19">
        <v>633913.25</v>
      </c>
      <c r="E18" s="19">
        <v>0</v>
      </c>
      <c r="F18" s="19">
        <f t="shared" si="3"/>
        <v>905008.32000000007</v>
      </c>
      <c r="G18" s="19">
        <f t="shared" si="2"/>
        <v>633913.25</v>
      </c>
    </row>
    <row r="19" spans="1:7" x14ac:dyDescent="0.2">
      <c r="A19" s="3">
        <v>1240</v>
      </c>
      <c r="B19" s="7" t="s">
        <v>18</v>
      </c>
      <c r="C19" s="18">
        <v>455400.71</v>
      </c>
      <c r="D19" s="18">
        <v>30508.27</v>
      </c>
      <c r="E19" s="18">
        <v>0</v>
      </c>
      <c r="F19" s="18">
        <f t="shared" si="3"/>
        <v>485908.98000000004</v>
      </c>
      <c r="G19" s="18">
        <f t="shared" si="2"/>
        <v>30508.270000000019</v>
      </c>
    </row>
    <row r="20" spans="1:7" x14ac:dyDescent="0.2">
      <c r="A20" s="3">
        <v>1250</v>
      </c>
      <c r="B20" s="7" t="s">
        <v>19</v>
      </c>
      <c r="C20" s="18">
        <v>26050</v>
      </c>
      <c r="D20" s="18">
        <v>0</v>
      </c>
      <c r="E20" s="18">
        <v>0</v>
      </c>
      <c r="F20" s="18">
        <f t="shared" si="3"/>
        <v>26050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-206071.19</v>
      </c>
      <c r="D21" s="18">
        <v>0</v>
      </c>
      <c r="E21" s="18">
        <v>34557.949999999997</v>
      </c>
      <c r="F21" s="18">
        <f t="shared" si="3"/>
        <v>-240629.14</v>
      </c>
      <c r="G21" s="18">
        <f t="shared" si="2"/>
        <v>-34557.950000000012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 DIF MARAVATIO</cp:lastModifiedBy>
  <cp:lastPrinted>2018-03-08T18:40:55Z</cp:lastPrinted>
  <dcterms:created xsi:type="dcterms:W3CDTF">2014-02-09T04:04:15Z</dcterms:created>
  <dcterms:modified xsi:type="dcterms:W3CDTF">2022-01-23T02:14:11Z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