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PRESUPUESTAL\"/>
    </mc:Choice>
  </mc:AlternateContent>
  <xr:revisionPtr revIDLastSave="0" documentId="13_ncr:1_{E6B5C1EA-B25B-4351-9069-4174A261E1C6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E53" i="6" l="1"/>
  <c r="H53" i="6" s="1"/>
  <c r="E69" i="6"/>
  <c r="H69" i="6" s="1"/>
  <c r="E57" i="6"/>
  <c r="H57" i="6" s="1"/>
  <c r="E43" i="6"/>
  <c r="H43" i="6" s="1"/>
  <c r="E23" i="6"/>
  <c r="H23" i="6" s="1"/>
  <c r="G77" i="6"/>
  <c r="E13" i="6"/>
  <c r="H13" i="6" s="1"/>
  <c r="D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<sst xmlns="http://schemas.openxmlformats.org/spreadsheetml/2006/main" count="85" uniqueCount="85">
  <si>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</si>
  <si>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</si>
  <si>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</si>
  <si>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</si>
  <si>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</si>
  <si>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</si>
  <si>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</si>
  <si>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</si>
  <si>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</si>
  <si>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</si>
  <si>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</si>
  <si>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</si>
  <si>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</si>
  <si>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</si>
  <si>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</si>
  <si>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</si>
  <si>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</si>
  <si>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</si>
  <si>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</si>
  <si>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</si>
  <si>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</si>
  <si>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</si>
  <si>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</si>
  <si>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</si>
  <si>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</si>
  <si>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</si>
  <si>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</si>
  <si>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</si>
  <si>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</si>
  <si>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</si>
  <si>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</si>
  <si>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</si>
  <si>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</si>
  <si>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</si>
  <si>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</si>
  <si>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</si>
  <si>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</si>
  <si>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</si>
  <si>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</si>
  <si>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</si>
  <si>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</si>
  <si>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</si>
  <si>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</si>
  <si>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</si>
  <si>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</si>
  <si>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</si>
  <si>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</si>
  <si>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</si>
  <si>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</si>
  <si>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</si>
  <si>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</si>
  <si>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</si>
  <si>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</si>
  <si>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</si>
  <si>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</si>
  <si>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</si>
  <si>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</si>
  <si>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</si>
  <si>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</si>
  <si>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</si>
  <si>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</si>
  <si>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</si>
  <si>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</si>
  <si>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</si>
  <si>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</si>
  <si>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</si>
  <si>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</si>
  <si>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</si>
  <si>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</si>
  <si>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</si>
  <si>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</si>
  <si>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</si>
  <si>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</si>
  <si>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</si>
  <si>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</si>
  <si>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</si>
  <si>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</si>
  <si>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</si>
  <si>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</si>
  <si>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</si>
  <si>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</si>
  <si>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</si>
  <si>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</si>
  <si>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</si>
  <si>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por Objeto del Gasto (Capítulo y Concepto)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</si>
</sst>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35" workbookViewId="0">
      <selection activeCell="M27" sqref="M27"/>
    </sheetView>
  </sheetViews>
  <sheetFormatPr baseColWidth="10" defaultColWidth="12" defaultRowHeight="10" x14ac:dyDescent="0.2"/>
  <cols>
    <col min="1" max="1" width="1.4414062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ht="10.5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ht="10.5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0.5" x14ac:dyDescent="0.25">
      <c r="A5" s="10" t="s">
        <v>16</v>
      </c>
      <c r="B5" s="2"/>
      <c r="C5" s="13">
        <f>SUM(C6:C12)</f>
        <v>1521487.2100000002</v>
      </c>
      <c r="D5" s="13">
        <f>SUM(D6:D12)</f>
        <v>269024</v>
      </c>
      <c r="E5" s="13">
        <f>C5+D5</f>
        <v>1790511.2100000002</v>
      </c>
      <c r="F5" s="13">
        <f>SUM(F6:F12)</f>
        <v>1110045.3600000001</v>
      </c>
      <c r="G5" s="13">
        <f>SUM(G6:G12)</f>
        <v>1110045.3600000001</v>
      </c>
      <c r="H5" s="13">
        <f>E5-F5</f>
        <v>680465.85000000009</v>
      </c>
    </row>
    <row r="6" spans="1:8" x14ac:dyDescent="0.2">
      <c r="A6" s="9">
        <v>1100</v>
      </c>
      <c r="B6" s="6" t="s">
        <v>25</v>
      </c>
      <c r="C6" s="8">
        <v>1218056.8700000001</v>
      </c>
      <c r="D6" s="8">
        <v>0</v>
      </c>
      <c r="E6" s="8">
        <f t="shared" ref="E6:E69" si="0">C6+D6</f>
        <v>1218056.8700000001</v>
      </c>
      <c r="F6" s="8">
        <v>848768.4</v>
      </c>
      <c r="G6" s="8">
        <v>848768.4</v>
      </c>
      <c r="H6" s="8">
        <f t="shared" ref="H6:H69" si="1">E6-F6</f>
        <v>369288.47000000009</v>
      </c>
    </row>
    <row r="7" spans="1:8" x14ac:dyDescent="0.2">
      <c r="A7" s="9">
        <v>1200</v>
      </c>
      <c r="B7" s="6" t="s">
        <v>26</v>
      </c>
      <c r="C7" s="8">
        <v>121309.08</v>
      </c>
      <c r="D7" s="8">
        <v>0</v>
      </c>
      <c r="E7" s="8">
        <f t="shared" si="0"/>
        <v>121309.08</v>
      </c>
      <c r="F7" s="8">
        <v>75410.42</v>
      </c>
      <c r="G7" s="8">
        <v>75410.42</v>
      </c>
      <c r="H7" s="8">
        <f t="shared" si="1"/>
        <v>45898.66</v>
      </c>
    </row>
    <row r="8" spans="1:8" x14ac:dyDescent="0.2">
      <c r="A8" s="9">
        <v>1300</v>
      </c>
      <c r="B8" s="6" t="s">
        <v>27</v>
      </c>
      <c r="C8" s="8">
        <v>181621.26</v>
      </c>
      <c r="D8" s="8">
        <v>0</v>
      </c>
      <c r="E8" s="8">
        <f t="shared" si="0"/>
        <v>181621.26</v>
      </c>
      <c r="F8" s="8">
        <v>9477.5400000000009</v>
      </c>
      <c r="G8" s="8">
        <v>9477.5400000000009</v>
      </c>
      <c r="H8" s="8">
        <f t="shared" si="1"/>
        <v>172143.72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500</v>
      </c>
      <c r="D10" s="8">
        <v>269024</v>
      </c>
      <c r="E10" s="8">
        <f t="shared" si="0"/>
        <v>269524</v>
      </c>
      <c r="F10" s="8">
        <v>176389</v>
      </c>
      <c r="G10" s="8">
        <v>176389</v>
      </c>
      <c r="H10" s="8">
        <f t="shared" si="1"/>
        <v>93135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ht="10.5" x14ac:dyDescent="0.25">
      <c r="A13" s="10" t="s">
        <v>17</v>
      </c>
      <c r="B13" s="2"/>
      <c r="C13" s="14">
        <f>SUM(C14:C22)</f>
        <v>167012.54999999999</v>
      </c>
      <c r="D13" s="14">
        <f>SUM(D14:D22)</f>
        <v>-18000</v>
      </c>
      <c r="E13" s="14">
        <f t="shared" si="0"/>
        <v>149012.54999999999</v>
      </c>
      <c r="F13" s="14">
        <f>SUM(F14:F22)</f>
        <v>80281.58</v>
      </c>
      <c r="G13" s="14">
        <f>SUM(G14:G22)</f>
        <v>80281.58</v>
      </c>
      <c r="H13" s="14">
        <f t="shared" si="1"/>
        <v>68730.969999999987</v>
      </c>
    </row>
    <row r="14" spans="1:8" x14ac:dyDescent="0.2">
      <c r="A14" s="9">
        <v>2100</v>
      </c>
      <c r="B14" s="6" t="s">
        <v>30</v>
      </c>
      <c r="C14" s="8">
        <v>64006.41</v>
      </c>
      <c r="D14" s="8">
        <v>-5000</v>
      </c>
      <c r="E14" s="8">
        <f t="shared" si="0"/>
        <v>59006.41</v>
      </c>
      <c r="F14" s="8">
        <v>21947.200000000001</v>
      </c>
      <c r="G14" s="8">
        <v>21947.200000000001</v>
      </c>
      <c r="H14" s="8">
        <f t="shared" si="1"/>
        <v>37059.210000000006</v>
      </c>
    </row>
    <row r="15" spans="1:8" x14ac:dyDescent="0.2">
      <c r="A15" s="9">
        <v>2200</v>
      </c>
      <c r="B15" s="6" t="s">
        <v>31</v>
      </c>
      <c r="C15" s="8">
        <v>27006.14</v>
      </c>
      <c r="D15" s="8">
        <v>-3000</v>
      </c>
      <c r="E15" s="8">
        <f t="shared" si="0"/>
        <v>24006.14</v>
      </c>
      <c r="F15" s="8">
        <v>17999.490000000002</v>
      </c>
      <c r="G15" s="8">
        <v>17999.490000000002</v>
      </c>
      <c r="H15" s="8">
        <f t="shared" si="1"/>
        <v>6006.6499999999978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1000</v>
      </c>
      <c r="D18" s="8">
        <v>0</v>
      </c>
      <c r="E18" s="8">
        <f t="shared" si="0"/>
        <v>1000</v>
      </c>
      <c r="F18" s="8">
        <v>0</v>
      </c>
      <c r="G18" s="8">
        <v>0</v>
      </c>
      <c r="H18" s="8">
        <f t="shared" si="1"/>
        <v>1000</v>
      </c>
    </row>
    <row r="19" spans="1:8" x14ac:dyDescent="0.2">
      <c r="A19" s="9">
        <v>2600</v>
      </c>
      <c r="B19" s="6" t="s">
        <v>35</v>
      </c>
      <c r="C19" s="8">
        <v>55000</v>
      </c>
      <c r="D19" s="8">
        <v>-10000</v>
      </c>
      <c r="E19" s="8">
        <f t="shared" si="0"/>
        <v>45000</v>
      </c>
      <c r="F19" s="8">
        <v>30350.09</v>
      </c>
      <c r="G19" s="8">
        <v>30350.09</v>
      </c>
      <c r="H19" s="8">
        <f t="shared" si="1"/>
        <v>14649.91</v>
      </c>
    </row>
    <row r="20" spans="1:8" x14ac:dyDescent="0.2">
      <c r="A20" s="9">
        <v>2700</v>
      </c>
      <c r="B20" s="6" t="s">
        <v>36</v>
      </c>
      <c r="C20" s="8">
        <v>10000</v>
      </c>
      <c r="D20" s="8">
        <v>0</v>
      </c>
      <c r="E20" s="8">
        <f t="shared" si="0"/>
        <v>10000</v>
      </c>
      <c r="F20" s="8">
        <v>9984.7999999999993</v>
      </c>
      <c r="G20" s="8">
        <v>9984.7999999999993</v>
      </c>
      <c r="H20" s="8">
        <f t="shared" si="1"/>
        <v>15.200000000000728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10000</v>
      </c>
      <c r="D22" s="8">
        <v>0</v>
      </c>
      <c r="E22" s="8">
        <f t="shared" si="0"/>
        <v>10000</v>
      </c>
      <c r="F22" s="8">
        <v>0</v>
      </c>
      <c r="G22" s="8">
        <v>0</v>
      </c>
      <c r="H22" s="8">
        <f t="shared" si="1"/>
        <v>10000</v>
      </c>
    </row>
    <row r="23" spans="1:8" ht="10.5" x14ac:dyDescent="0.25">
      <c r="A23" s="10" t="s">
        <v>18</v>
      </c>
      <c r="B23" s="2"/>
      <c r="C23" s="14">
        <f>SUM(C24:C32)</f>
        <v>280597.13</v>
      </c>
      <c r="D23" s="14">
        <f>SUM(D24:D32)</f>
        <v>-19310.689999999999</v>
      </c>
      <c r="E23" s="14">
        <f t="shared" si="0"/>
        <v>261286.44</v>
      </c>
      <c r="F23" s="14">
        <f>SUM(F24:F32)</f>
        <v>117744.19</v>
      </c>
      <c r="G23" s="14">
        <f>SUM(G24:G32)</f>
        <v>117744.19</v>
      </c>
      <c r="H23" s="14">
        <f t="shared" si="1"/>
        <v>143542.25</v>
      </c>
    </row>
    <row r="24" spans="1:8" x14ac:dyDescent="0.2">
      <c r="A24" s="9">
        <v>3100</v>
      </c>
      <c r="B24" s="6" t="s">
        <v>39</v>
      </c>
      <c r="C24" s="8">
        <v>29276</v>
      </c>
      <c r="D24" s="8">
        <v>0</v>
      </c>
      <c r="E24" s="8">
        <f t="shared" si="0"/>
        <v>29276</v>
      </c>
      <c r="F24" s="8">
        <v>11733</v>
      </c>
      <c r="G24" s="8">
        <v>11733</v>
      </c>
      <c r="H24" s="8">
        <f t="shared" si="1"/>
        <v>17543</v>
      </c>
    </row>
    <row r="25" spans="1:8" x14ac:dyDescent="0.2">
      <c r="A25" s="9">
        <v>3200</v>
      </c>
      <c r="B25" s="6" t="s">
        <v>40</v>
      </c>
      <c r="C25" s="8">
        <v>10000</v>
      </c>
      <c r="D25" s="8">
        <v>-4000</v>
      </c>
      <c r="E25" s="8">
        <f t="shared" si="0"/>
        <v>6000</v>
      </c>
      <c r="F25" s="8">
        <v>1599.98</v>
      </c>
      <c r="G25" s="8">
        <v>1599.98</v>
      </c>
      <c r="H25" s="8">
        <f t="shared" si="1"/>
        <v>4400.0200000000004</v>
      </c>
    </row>
    <row r="26" spans="1:8" x14ac:dyDescent="0.2">
      <c r="A26" s="9">
        <v>3300</v>
      </c>
      <c r="B26" s="6" t="s">
        <v>41</v>
      </c>
      <c r="C26" s="8">
        <v>23500</v>
      </c>
      <c r="D26" s="8">
        <v>-5000</v>
      </c>
      <c r="E26" s="8">
        <f t="shared" si="0"/>
        <v>18500</v>
      </c>
      <c r="F26" s="8">
        <v>10640</v>
      </c>
      <c r="G26" s="8">
        <v>10640</v>
      </c>
      <c r="H26" s="8">
        <f t="shared" si="1"/>
        <v>7860</v>
      </c>
    </row>
    <row r="27" spans="1:8" x14ac:dyDescent="0.2">
      <c r="A27" s="9">
        <v>3400</v>
      </c>
      <c r="B27" s="6" t="s">
        <v>42</v>
      </c>
      <c r="C27" s="8">
        <v>12641.77</v>
      </c>
      <c r="D27" s="8">
        <v>0</v>
      </c>
      <c r="E27" s="8">
        <f t="shared" si="0"/>
        <v>12641.77</v>
      </c>
      <c r="F27" s="8">
        <v>5288.44</v>
      </c>
      <c r="G27" s="8">
        <v>5288.44</v>
      </c>
      <c r="H27" s="8">
        <f t="shared" si="1"/>
        <v>7353.3300000000008</v>
      </c>
    </row>
    <row r="28" spans="1:8" x14ac:dyDescent="0.2">
      <c r="A28" s="9">
        <v>3500</v>
      </c>
      <c r="B28" s="6" t="s">
        <v>43</v>
      </c>
      <c r="C28" s="8">
        <v>28997.279999999999</v>
      </c>
      <c r="D28" s="8">
        <v>-5000</v>
      </c>
      <c r="E28" s="8">
        <f t="shared" si="0"/>
        <v>23997.279999999999</v>
      </c>
      <c r="F28" s="8">
        <v>4532.2299999999996</v>
      </c>
      <c r="G28" s="8">
        <v>4532.2299999999996</v>
      </c>
      <c r="H28" s="8">
        <f t="shared" si="1"/>
        <v>19465.05</v>
      </c>
    </row>
    <row r="29" spans="1:8" x14ac:dyDescent="0.2">
      <c r="A29" s="9">
        <v>3600</v>
      </c>
      <c r="B29" s="6" t="s">
        <v>44</v>
      </c>
      <c r="C29" s="8">
        <v>116199.37</v>
      </c>
      <c r="D29" s="8">
        <v>-5310.69</v>
      </c>
      <c r="E29" s="8">
        <f t="shared" si="0"/>
        <v>110888.68</v>
      </c>
      <c r="F29" s="8">
        <v>44006.61</v>
      </c>
      <c r="G29" s="8">
        <v>44006.61</v>
      </c>
      <c r="H29" s="8">
        <f t="shared" si="1"/>
        <v>66882.069999999992</v>
      </c>
    </row>
    <row r="30" spans="1:8" x14ac:dyDescent="0.2">
      <c r="A30" s="9">
        <v>3700</v>
      </c>
      <c r="B30" s="6" t="s">
        <v>45</v>
      </c>
      <c r="C30" s="8">
        <v>15000</v>
      </c>
      <c r="D30" s="8">
        <v>0</v>
      </c>
      <c r="E30" s="8">
        <f t="shared" si="0"/>
        <v>15000</v>
      </c>
      <c r="F30" s="8">
        <v>894</v>
      </c>
      <c r="G30" s="8">
        <v>894</v>
      </c>
      <c r="H30" s="8">
        <f t="shared" si="1"/>
        <v>14106</v>
      </c>
    </row>
    <row r="31" spans="1:8" x14ac:dyDescent="0.2">
      <c r="A31" s="9">
        <v>3800</v>
      </c>
      <c r="B31" s="6" t="s">
        <v>46</v>
      </c>
      <c r="C31" s="8">
        <v>10000</v>
      </c>
      <c r="D31" s="8">
        <v>0</v>
      </c>
      <c r="E31" s="8">
        <f t="shared" si="0"/>
        <v>10000</v>
      </c>
      <c r="F31" s="8">
        <v>8441.93</v>
      </c>
      <c r="G31" s="8">
        <v>8441.93</v>
      </c>
      <c r="H31" s="8">
        <f t="shared" si="1"/>
        <v>1558.0699999999997</v>
      </c>
    </row>
    <row r="32" spans="1:8" x14ac:dyDescent="0.2">
      <c r="A32" s="9">
        <v>3900</v>
      </c>
      <c r="B32" s="6" t="s">
        <v>0</v>
      </c>
      <c r="C32" s="8">
        <v>34982.71</v>
      </c>
      <c r="D32" s="8">
        <v>0</v>
      </c>
      <c r="E32" s="8">
        <f t="shared" si="0"/>
        <v>34982.71</v>
      </c>
      <c r="F32" s="8">
        <v>30608</v>
      </c>
      <c r="G32" s="8">
        <v>30608</v>
      </c>
      <c r="H32" s="8">
        <f t="shared" si="1"/>
        <v>4374.7099999999991</v>
      </c>
    </row>
    <row r="33" spans="1:8" ht="10.5" x14ac:dyDescent="0.25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ht="10.5" x14ac:dyDescent="0.25">
      <c r="A43" s="10" t="s">
        <v>20</v>
      </c>
      <c r="B43" s="2"/>
      <c r="C43" s="14">
        <f>SUM(C44:C52)</f>
        <v>0</v>
      </c>
      <c r="D43" s="14">
        <f>SUM(D44:D52)</f>
        <v>12000</v>
      </c>
      <c r="E43" s="14">
        <f t="shared" si="0"/>
        <v>12000</v>
      </c>
      <c r="F43" s="14">
        <f>SUM(F44:F52)</f>
        <v>11698</v>
      </c>
      <c r="G43" s="14">
        <f>SUM(G44:G52)</f>
        <v>11698</v>
      </c>
      <c r="H43" s="14">
        <f t="shared" si="1"/>
        <v>302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12000</v>
      </c>
      <c r="E44" s="8">
        <f t="shared" si="0"/>
        <v>12000</v>
      </c>
      <c r="F44" s="8">
        <v>11698</v>
      </c>
      <c r="G44" s="8">
        <v>11698</v>
      </c>
      <c r="H44" s="8">
        <f t="shared" si="1"/>
        <v>302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ht="10.5" x14ac:dyDescent="0.25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ht="10.5" x14ac:dyDescent="0.25">
      <c r="A57" s="10" t="s">
        <v>22</v>
      </c>
      <c r="B57" s="2"/>
      <c r="C57" s="14">
        <f>SUM(C58:C64)</f>
        <v>54689.31</v>
      </c>
      <c r="D57" s="14">
        <f>SUM(D58:D64)</f>
        <v>-54689.31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54689.31</v>
      </c>
      <c r="D64" s="8">
        <v>-54689.31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ht="10.5" x14ac:dyDescent="0.25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ht="10.5" x14ac:dyDescent="0.25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ht="10.5" x14ac:dyDescent="0.25">
      <c r="A77" s="3"/>
      <c r="B77" s="11" t="s">
        <v>8</v>
      </c>
      <c r="C77" s="16">
        <f t="shared" ref="C77:H77" si="4">SUM(C5+C13+C23+C33+C43+C53+C57+C65+C69)</f>
        <v>2023786.2000000002</v>
      </c>
      <c r="D77" s="16">
        <f t="shared" si="4"/>
        <v>189024</v>
      </c>
      <c r="E77" s="16">
        <f t="shared" si="4"/>
        <v>2212810.2000000002</v>
      </c>
      <c r="F77" s="16">
        <f t="shared" si="4"/>
        <v>1319769.1300000001</v>
      </c>
      <c r="G77" s="16">
        <f t="shared" si="4"/>
        <v>1319769.1300000001</v>
      </c>
      <c r="H77" s="16">
        <f t="shared" si="4"/>
        <v>893041.07000000007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2018-07-14T22:21:14Z</cp:lastPrinted>
  <dcterms:created xsi:type="dcterms:W3CDTF">2014-02-10T03:37:14Z</dcterms:created>
  <dcterms:modified xsi:type="dcterms:W3CDTF">2022-10-25T17:16:04Z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