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42722B6D-5DBF-45B5-9E57-1A5A522EB3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<sst xmlns="http://schemas.openxmlformats.org/spreadsheetml/2006/main" count="27" uniqueCount="27">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</sst>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26" sqref="A1:F26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1401061.8099999996</v>
      </c>
      <c r="C3" s="8">
        <f t="shared" ref="C3:F3" si="0">C4+C12</f>
        <v>6270520.6499999994</v>
      </c>
      <c r="D3" s="8">
        <f t="shared" si="0"/>
        <v>6100802.2600000007</v>
      </c>
      <c r="E3" s="8">
        <f t="shared" si="0"/>
        <v>1570780.2000000002</v>
      </c>
      <c r="F3" s="8">
        <f t="shared" si="0"/>
        <v>169718.39000000016</v>
      </c>
    </row>
    <row r="4" spans="1:6" x14ac:dyDescent="0.2">
      <c r="A4" s="5" t="s">
        <v>4</v>
      </c>
      <c r="B4" s="8">
        <f>SUM(B5:B11)</f>
        <v>224723.65</v>
      </c>
      <c r="C4" s="8">
        <f>SUM(C5:C11)</f>
        <v>5355172.43</v>
      </c>
      <c r="D4" s="8">
        <f>SUM(D5:D11)</f>
        <v>5153279.8100000005</v>
      </c>
      <c r="E4" s="8">
        <f>SUM(E5:E11)</f>
        <v>426616.27</v>
      </c>
      <c r="F4" s="8">
        <f>SUM(F5:F11)</f>
        <v>201892.62000000002</v>
      </c>
    </row>
    <row r="5" spans="1:6" x14ac:dyDescent="0.2">
      <c r="A5" s="6" t="s">
        <v>5</v>
      </c>
      <c r="B5" s="9">
        <v>53289.440000000002</v>
      </c>
      <c r="C5" s="9">
        <v>2976236.39</v>
      </c>
      <c r="D5" s="9">
        <v>2775380.34</v>
      </c>
      <c r="E5" s="9">
        <f>B5+C5-D5</f>
        <v>254145.49000000022</v>
      </c>
      <c r="F5" s="9">
        <f t="shared" ref="F5:F11" si="1">E5-B5</f>
        <v>200856.05000000022</v>
      </c>
    </row>
    <row r="6" spans="1:6" x14ac:dyDescent="0.2">
      <c r="A6" s="6" t="s">
        <v>6</v>
      </c>
      <c r="B6" s="9">
        <v>171434.21</v>
      </c>
      <c r="C6" s="9">
        <v>2378936.04</v>
      </c>
      <c r="D6" s="9">
        <v>2377899.4700000002</v>
      </c>
      <c r="E6" s="9">
        <f t="shared" ref="E6:E11" si="2">B6+C6-D6</f>
        <v>172470.7799999998</v>
      </c>
      <c r="F6" s="9">
        <f t="shared" si="1"/>
        <v>1036.5699999998033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1176338.1599999997</v>
      </c>
      <c r="C12" s="8">
        <f>SUM(C13:C21)</f>
        <v>915348.22</v>
      </c>
      <c r="D12" s="8">
        <f>SUM(D13:D21)</f>
        <v>947522.45</v>
      </c>
      <c r="E12" s="8">
        <f>SUM(E13:E21)</f>
        <v>1144163.9300000002</v>
      </c>
      <c r="F12" s="8">
        <f>SUM(F13:F21)</f>
        <v>-32174.229999999865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905008.32</v>
      </c>
      <c r="C15" s="10">
        <v>903650.22</v>
      </c>
      <c r="D15" s="10">
        <v>905008.32</v>
      </c>
      <c r="E15" s="10">
        <f t="shared" si="4"/>
        <v>903650.22000000009</v>
      </c>
      <c r="F15" s="10">
        <f t="shared" si="3"/>
        <v>-1358.0999999998603</v>
      </c>
    </row>
    <row r="16" spans="1:6" x14ac:dyDescent="0.2">
      <c r="A16" s="6" t="s">
        <v>14</v>
      </c>
      <c r="B16" s="9">
        <v>485908.98</v>
      </c>
      <c r="C16" s="9">
        <v>11698</v>
      </c>
      <c r="D16" s="9">
        <v>0</v>
      </c>
      <c r="E16" s="9">
        <f t="shared" si="4"/>
        <v>497606.98</v>
      </c>
      <c r="F16" s="9">
        <f t="shared" si="3"/>
        <v>11698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-240629.14</v>
      </c>
      <c r="C18" s="9">
        <v>0</v>
      </c>
      <c r="D18" s="9">
        <v>42514.13</v>
      </c>
      <c r="E18" s="9">
        <f t="shared" si="4"/>
        <v>-283143.27</v>
      </c>
      <c r="F18" s="9">
        <f t="shared" si="3"/>
        <v>-42514.130000000005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2" spans="1:6" x14ac:dyDescent="0.2">
      <c r="B22" s="11"/>
      <c r="C22" s="11"/>
      <c r="D22" s="11"/>
      <c r="E22" s="11"/>
      <c r="F22" s="11"/>
    </row>
    <row r="23" spans="1:6" ht="13.2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2023-01-21T19:24:35Z</cp:lastPrinted>
  <dcterms:created xsi:type="dcterms:W3CDTF">2014-02-09T04:04:15Z</dcterms:created>
  <dcterms:modified xsi:type="dcterms:W3CDTF">2023-01-21T19:24:37Z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