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-LAP\Desktop\Trabajo\Cuenta Publica\2019 CUENTA PUBLICA DIF\INFORMACION PRESUPUESTAL\"/>
    </mc:Choice>
  </mc:AlternateContent>
  <xr:revisionPtr revIDLastSave="0" documentId="13_ncr:1_{F5262849-B273-46D4-B54A-A4293D129177}" xr6:coauthVersionLast="47" xr6:coauthVersionMax="47" xr10:uidLastSave="{00000000-0000-0000-0000-000000000000}"/>
  <bookViews>
    <workbookView xWindow="-110" yWindow="-110" windowWidth="19420" windowHeight="1030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D65" i="6"/>
  <c r="D57" i="6"/>
  <c r="D53" i="6"/>
  <c r="D43" i="6"/>
  <c r="D33" i="6"/>
  <c r="D23" i="6"/>
  <c r="D13" i="6"/>
  <c r="D5" i="6"/>
  <c r="C69" i="6"/>
  <c r="C65" i="6"/>
  <c r="E65" i="6" s="1"/>
  <c r="C57" i="6"/>
  <c r="C53" i="6"/>
  <c r="C43" i="6"/>
  <c r="C33" i="6"/>
  <c r="C23" i="6"/>
  <c r="C13" i="6"/>
  <c r="C5" i="6"/>
  <c r="E57" i="6" l="1"/>
  <c r="H57" i="6" s="1"/>
  <c r="H65" i="6"/>
  <c r="E53" i="6"/>
  <c r="H53" i="6" s="1"/>
  <c r="H69" i="6"/>
  <c r="E43" i="6"/>
  <c r="H43" i="6" s="1"/>
  <c r="E33" i="6"/>
  <c r="H33" i="6" s="1"/>
  <c r="E23" i="6"/>
  <c r="H23" i="6" s="1"/>
  <c r="G77" i="6"/>
  <c r="E13" i="6"/>
  <c r="H13" i="6" s="1"/>
  <c r="D77" i="6"/>
  <c r="E5" i="6"/>
  <c r="C77" i="6"/>
  <c r="F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<sst xmlns="http://schemas.openxmlformats.org/spreadsheetml/2006/main" count="85" uniqueCount="85">
  <si>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</si>
  <si>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</si>
  <si>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</si>
  <si>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</si>
  <si>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</si>
  <si>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</si>
  <si>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</si>
  <si>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</si>
  <si>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</si>
  <si>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</si>
  <si>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</si>
  <si>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</si>
  <si>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</si>
  <si>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</si>
  <si>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</si>
  <si>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</si>
  <si>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</si>
  <si>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</si>
  <si>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</si>
  <si>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</si>
  <si>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</si>
  <si>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</si>
  <si>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</si>
  <si>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</si>
  <si>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</si>
  <si>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</si>
  <si>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</si>
  <si>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</si>
  <si>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</si>
  <si>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</si>
  <si>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</si>
  <si>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</si>
  <si>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</si>
  <si>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</si>
  <si>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</si>
  <si>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</si>
  <si>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</si>
  <si>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</si>
  <si>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</si>
  <si>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</si>
  <si>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</si>
  <si>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</si>
  <si>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</si>
  <si>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</si>
  <si>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</si>
  <si>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</si>
  <si>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</si>
  <si>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</si>
  <si>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</si>
  <si>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</si>
  <si>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</si>
  <si>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</si>
  <si>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</si>
  <si>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</si>
  <si>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</si>
  <si>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</si>
  <si>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</si>
  <si>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</si>
  <si>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</si>
  <si>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</si>
  <si>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</si>
  <si>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</si>
  <si>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</si>
  <si>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</si>
  <si>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</si>
  <si>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</si>
  <si>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</si>
  <si>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</si>
  <si>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</si>
  <si>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</si>
  <si>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</si>
  <si>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</si>
  <si>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</si>
  <si>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</si>
  <si>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</si>
  <si>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</si>
  <si>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</si>
  <si>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</si>
  <si>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</si>
  <si>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</si>
  <si>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</si>
  <si>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</si>
  <si>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</si>
  <si>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</si>
  <si>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para el Desarrollo Integral de la Familia del Municipio de Santiago Maravatío, Gto.
Estado Analítico del Ejercicio del Presupuesto de Egresos
Clasificación por Objeto del Gasto (Capítulo y Concepto)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</si>
</sst>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C9" sqref="C9"/>
    </sheetView>
  </sheetViews>
  <sheetFormatPr baseColWidth="10" defaultColWidth="12" defaultRowHeight="10" x14ac:dyDescent="0.2"/>
  <cols>
    <col min="1" max="1" width="1.4414062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ht="10.5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ht="10.5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ht="10.5" x14ac:dyDescent="0.25">
      <c r="A5" s="10" t="s">
        <v>16</v>
      </c>
      <c r="B5" s="2"/>
      <c r="C5" s="13">
        <f>SUM(C6:C12)</f>
        <v>4215604.18</v>
      </c>
      <c r="D5" s="13">
        <f>SUM(D6:D12)</f>
        <v>68507.16</v>
      </c>
      <c r="E5" s="13">
        <f>C5+D5</f>
        <v>4284111.34</v>
      </c>
      <c r="F5" s="13">
        <f>SUM(F6:F12)</f>
        <v>4231611.34</v>
      </c>
      <c r="G5" s="13">
        <f>SUM(G6:G12)</f>
        <v>4231611.34</v>
      </c>
      <c r="H5" s="13">
        <f>E5-F5</f>
        <v>52500</v>
      </c>
    </row>
    <row r="6" spans="1:8" x14ac:dyDescent="0.2">
      <c r="A6" s="9">
        <v>1100</v>
      </c>
      <c r="B6" s="6" t="s">
        <v>25</v>
      </c>
      <c r="C6" s="8">
        <v>2895447.76</v>
      </c>
      <c r="D6" s="8">
        <v>-33756.54</v>
      </c>
      <c r="E6" s="8">
        <f t="shared" ref="E6:E69" si="0">C6+D6</f>
        <v>2861691.2199999997</v>
      </c>
      <c r="F6" s="8">
        <v>2861691.22</v>
      </c>
      <c r="G6" s="8">
        <v>2861691.22</v>
      </c>
      <c r="H6" s="8">
        <f t="shared" ref="H6:H69" si="1">E6-F6</f>
        <v>0</v>
      </c>
    </row>
    <row r="7" spans="1:8" x14ac:dyDescent="0.2">
      <c r="A7" s="9">
        <v>1200</v>
      </c>
      <c r="B7" s="6" t="s">
        <v>26</v>
      </c>
      <c r="C7" s="8">
        <v>323177.93</v>
      </c>
      <c r="D7" s="8">
        <v>49324.85</v>
      </c>
      <c r="E7" s="8">
        <f t="shared" si="0"/>
        <v>372502.77999999997</v>
      </c>
      <c r="F7" s="8">
        <v>372502.78</v>
      </c>
      <c r="G7" s="8">
        <v>372502.78</v>
      </c>
      <c r="H7" s="8">
        <f t="shared" si="1"/>
        <v>0</v>
      </c>
    </row>
    <row r="8" spans="1:8" x14ac:dyDescent="0.2">
      <c r="A8" s="9">
        <v>1300</v>
      </c>
      <c r="B8" s="6" t="s">
        <v>27</v>
      </c>
      <c r="C8" s="8">
        <v>996978.49</v>
      </c>
      <c r="D8" s="8">
        <v>-54263.17</v>
      </c>
      <c r="E8" s="8">
        <f t="shared" si="0"/>
        <v>942715.32</v>
      </c>
      <c r="F8" s="8">
        <v>890215.32</v>
      </c>
      <c r="G8" s="8">
        <v>890215.32</v>
      </c>
      <c r="H8" s="8">
        <f t="shared" si="1"/>
        <v>52500</v>
      </c>
    </row>
    <row r="9" spans="1:8" x14ac:dyDescent="0.2">
      <c r="A9" s="9">
        <v>1400</v>
      </c>
      <c r="B9" s="6" t="s">
        <v>1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v>0</v>
      </c>
      <c r="H9" s="8">
        <f t="shared" si="1"/>
        <v>0</v>
      </c>
    </row>
    <row r="10" spans="1:8" x14ac:dyDescent="0.2">
      <c r="A10" s="9">
        <v>1500</v>
      </c>
      <c r="B10" s="6" t="s">
        <v>28</v>
      </c>
      <c r="C10" s="8">
        <v>0</v>
      </c>
      <c r="D10" s="8">
        <v>107202.02</v>
      </c>
      <c r="E10" s="8">
        <f t="shared" si="0"/>
        <v>107202.02</v>
      </c>
      <c r="F10" s="8">
        <v>107202.02</v>
      </c>
      <c r="G10" s="8">
        <v>107202.02</v>
      </c>
      <c r="H10" s="8">
        <f t="shared" si="1"/>
        <v>0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ht="10.5" x14ac:dyDescent="0.25">
      <c r="A13" s="10" t="s">
        <v>17</v>
      </c>
      <c r="B13" s="2"/>
      <c r="C13" s="14">
        <f>SUM(C14:C22)</f>
        <v>573418.80000000005</v>
      </c>
      <c r="D13" s="14">
        <f>SUM(D14:D22)</f>
        <v>61345.94</v>
      </c>
      <c r="E13" s="14">
        <f t="shared" si="0"/>
        <v>634764.74</v>
      </c>
      <c r="F13" s="14">
        <f>SUM(F14:F22)</f>
        <v>618551.26</v>
      </c>
      <c r="G13" s="14">
        <f>SUM(G14:G22)</f>
        <v>618551.26</v>
      </c>
      <c r="H13" s="14">
        <f t="shared" si="1"/>
        <v>16213.479999999981</v>
      </c>
    </row>
    <row r="14" spans="1:8" x14ac:dyDescent="0.2">
      <c r="A14" s="9">
        <v>2100</v>
      </c>
      <c r="B14" s="6" t="s">
        <v>30</v>
      </c>
      <c r="C14" s="8">
        <v>153600</v>
      </c>
      <c r="D14" s="8">
        <v>-64093.18</v>
      </c>
      <c r="E14" s="8">
        <f t="shared" si="0"/>
        <v>89506.82</v>
      </c>
      <c r="F14" s="8">
        <v>89408.35</v>
      </c>
      <c r="G14" s="8">
        <v>89408.35</v>
      </c>
      <c r="H14" s="8">
        <f t="shared" si="1"/>
        <v>98.470000000001164</v>
      </c>
    </row>
    <row r="15" spans="1:8" x14ac:dyDescent="0.2">
      <c r="A15" s="9">
        <v>2200</v>
      </c>
      <c r="B15" s="6" t="s">
        <v>31</v>
      </c>
      <c r="C15" s="8">
        <v>17400</v>
      </c>
      <c r="D15" s="8">
        <v>-5000</v>
      </c>
      <c r="E15" s="8">
        <f t="shared" si="0"/>
        <v>12400</v>
      </c>
      <c r="F15" s="8">
        <v>8935.94</v>
      </c>
      <c r="G15" s="8">
        <v>8935.94</v>
      </c>
      <c r="H15" s="8">
        <f t="shared" si="1"/>
        <v>3464.0599999999995</v>
      </c>
    </row>
    <row r="16" spans="1:8" x14ac:dyDescent="0.2">
      <c r="A16" s="9">
        <v>2300</v>
      </c>
      <c r="B16" s="6" t="s">
        <v>32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A17" s="9">
        <v>2400</v>
      </c>
      <c r="B17" s="6" t="s">
        <v>33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1:8" x14ac:dyDescent="0.2">
      <c r="A18" s="9">
        <v>2500</v>
      </c>
      <c r="B18" s="6" t="s">
        <v>34</v>
      </c>
      <c r="C18" s="8">
        <v>6500</v>
      </c>
      <c r="D18" s="8">
        <v>106875.8</v>
      </c>
      <c r="E18" s="8">
        <f t="shared" si="0"/>
        <v>113375.8</v>
      </c>
      <c r="F18" s="8">
        <v>110375.8</v>
      </c>
      <c r="G18" s="8">
        <v>110375.8</v>
      </c>
      <c r="H18" s="8">
        <f t="shared" si="1"/>
        <v>3000</v>
      </c>
    </row>
    <row r="19" spans="1:8" x14ac:dyDescent="0.2">
      <c r="A19" s="9">
        <v>2600</v>
      </c>
      <c r="B19" s="6" t="s">
        <v>35</v>
      </c>
      <c r="C19" s="8">
        <v>357918.8</v>
      </c>
      <c r="D19" s="8">
        <v>-35046.51</v>
      </c>
      <c r="E19" s="8">
        <f t="shared" si="0"/>
        <v>322872.28999999998</v>
      </c>
      <c r="F19" s="8">
        <v>322872.28999999998</v>
      </c>
      <c r="G19" s="8">
        <v>322872.28999999998</v>
      </c>
      <c r="H19" s="8">
        <f t="shared" si="1"/>
        <v>0</v>
      </c>
    </row>
    <row r="20" spans="1:8" x14ac:dyDescent="0.2">
      <c r="A20" s="9">
        <v>2700</v>
      </c>
      <c r="B20" s="6" t="s">
        <v>36</v>
      </c>
      <c r="C20" s="8">
        <v>13000</v>
      </c>
      <c r="D20" s="8">
        <v>3676.16</v>
      </c>
      <c r="E20" s="8">
        <f t="shared" si="0"/>
        <v>16676.16</v>
      </c>
      <c r="F20" s="8">
        <v>16676.16</v>
      </c>
      <c r="G20" s="8">
        <v>16676.16</v>
      </c>
      <c r="H20" s="8">
        <f t="shared" si="1"/>
        <v>0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25000</v>
      </c>
      <c r="D22" s="8">
        <v>54933.67</v>
      </c>
      <c r="E22" s="8">
        <f t="shared" si="0"/>
        <v>79933.67</v>
      </c>
      <c r="F22" s="8">
        <v>70282.720000000001</v>
      </c>
      <c r="G22" s="8">
        <v>70282.720000000001</v>
      </c>
      <c r="H22" s="8">
        <f t="shared" si="1"/>
        <v>9650.9499999999971</v>
      </c>
    </row>
    <row r="23" spans="1:8" ht="10.5" x14ac:dyDescent="0.25">
      <c r="A23" s="10" t="s">
        <v>18</v>
      </c>
      <c r="B23" s="2"/>
      <c r="C23" s="14">
        <f>SUM(C24:C32)</f>
        <v>379339.04000000004</v>
      </c>
      <c r="D23" s="14">
        <f>SUM(D24:D32)</f>
        <v>62737.439999999995</v>
      </c>
      <c r="E23" s="14">
        <f t="shared" si="0"/>
        <v>442076.48000000004</v>
      </c>
      <c r="F23" s="14">
        <f>SUM(F24:F32)</f>
        <v>389796.94</v>
      </c>
      <c r="G23" s="14">
        <f>SUM(G24:G32)</f>
        <v>389796.94</v>
      </c>
      <c r="H23" s="14">
        <f t="shared" si="1"/>
        <v>52279.540000000037</v>
      </c>
    </row>
    <row r="24" spans="1:8" x14ac:dyDescent="0.2">
      <c r="A24" s="9">
        <v>3100</v>
      </c>
      <c r="B24" s="6" t="s">
        <v>39</v>
      </c>
      <c r="C24" s="8">
        <v>38516</v>
      </c>
      <c r="D24" s="8">
        <v>-7588.1</v>
      </c>
      <c r="E24" s="8">
        <f t="shared" si="0"/>
        <v>30927.9</v>
      </c>
      <c r="F24" s="8">
        <v>26821.9</v>
      </c>
      <c r="G24" s="8">
        <v>26821.9</v>
      </c>
      <c r="H24" s="8">
        <f t="shared" si="1"/>
        <v>4106</v>
      </c>
    </row>
    <row r="25" spans="1:8" x14ac:dyDescent="0.2">
      <c r="A25" s="9">
        <v>3200</v>
      </c>
      <c r="B25" s="6" t="s">
        <v>40</v>
      </c>
      <c r="C25" s="8">
        <v>42000</v>
      </c>
      <c r="D25" s="8">
        <v>-25455.41</v>
      </c>
      <c r="E25" s="8">
        <f t="shared" si="0"/>
        <v>16544.59</v>
      </c>
      <c r="F25" s="8">
        <v>16544.59</v>
      </c>
      <c r="G25" s="8">
        <v>16544.59</v>
      </c>
      <c r="H25" s="8">
        <f t="shared" si="1"/>
        <v>0</v>
      </c>
    </row>
    <row r="26" spans="1:8" x14ac:dyDescent="0.2">
      <c r="A26" s="9">
        <v>3300</v>
      </c>
      <c r="B26" s="6" t="s">
        <v>41</v>
      </c>
      <c r="C26" s="8">
        <v>9500</v>
      </c>
      <c r="D26" s="8">
        <v>19032.8</v>
      </c>
      <c r="E26" s="8">
        <f t="shared" si="0"/>
        <v>28532.799999999999</v>
      </c>
      <c r="F26" s="8">
        <v>28532.799999999999</v>
      </c>
      <c r="G26" s="8">
        <v>28532.799999999999</v>
      </c>
      <c r="H26" s="8">
        <f t="shared" si="1"/>
        <v>0</v>
      </c>
    </row>
    <row r="27" spans="1:8" x14ac:dyDescent="0.2">
      <c r="A27" s="9">
        <v>3400</v>
      </c>
      <c r="B27" s="6" t="s">
        <v>42</v>
      </c>
      <c r="C27" s="8">
        <v>39200</v>
      </c>
      <c r="D27" s="8">
        <v>-37000</v>
      </c>
      <c r="E27" s="8">
        <f t="shared" si="0"/>
        <v>2200</v>
      </c>
      <c r="F27" s="8">
        <v>150.80000000000001</v>
      </c>
      <c r="G27" s="8">
        <v>150.80000000000001</v>
      </c>
      <c r="H27" s="8">
        <f t="shared" si="1"/>
        <v>2049.1999999999998</v>
      </c>
    </row>
    <row r="28" spans="1:8" x14ac:dyDescent="0.2">
      <c r="A28" s="9">
        <v>3500</v>
      </c>
      <c r="B28" s="6" t="s">
        <v>43</v>
      </c>
      <c r="C28" s="8">
        <v>18000</v>
      </c>
      <c r="D28" s="8">
        <v>1878.09</v>
      </c>
      <c r="E28" s="8">
        <f t="shared" si="0"/>
        <v>19878.09</v>
      </c>
      <c r="F28" s="8">
        <v>19878.09</v>
      </c>
      <c r="G28" s="8">
        <v>19878.09</v>
      </c>
      <c r="H28" s="8">
        <f t="shared" si="1"/>
        <v>0</v>
      </c>
    </row>
    <row r="29" spans="1:8" x14ac:dyDescent="0.2">
      <c r="A29" s="9">
        <v>3600</v>
      </c>
      <c r="B29" s="6" t="s">
        <v>44</v>
      </c>
      <c r="C29" s="8">
        <v>0</v>
      </c>
      <c r="D29" s="8">
        <v>0</v>
      </c>
      <c r="E29" s="8">
        <f t="shared" si="0"/>
        <v>0</v>
      </c>
      <c r="F29" s="8">
        <v>0</v>
      </c>
      <c r="G29" s="8">
        <v>0</v>
      </c>
      <c r="H29" s="8">
        <f t="shared" si="1"/>
        <v>0</v>
      </c>
    </row>
    <row r="30" spans="1:8" x14ac:dyDescent="0.2">
      <c r="A30" s="9">
        <v>3700</v>
      </c>
      <c r="B30" s="6" t="s">
        <v>45</v>
      </c>
      <c r="C30" s="8">
        <v>24000</v>
      </c>
      <c r="D30" s="8">
        <v>-3317.16</v>
      </c>
      <c r="E30" s="8">
        <f t="shared" si="0"/>
        <v>20682.84</v>
      </c>
      <c r="F30" s="8">
        <v>16635.02</v>
      </c>
      <c r="G30" s="8">
        <v>16635.02</v>
      </c>
      <c r="H30" s="8">
        <f t="shared" si="1"/>
        <v>4047.8199999999997</v>
      </c>
    </row>
    <row r="31" spans="1:8" x14ac:dyDescent="0.2">
      <c r="A31" s="9">
        <v>3800</v>
      </c>
      <c r="B31" s="6" t="s">
        <v>46</v>
      </c>
      <c r="C31" s="8">
        <v>58338</v>
      </c>
      <c r="D31" s="8">
        <v>144549.26</v>
      </c>
      <c r="E31" s="8">
        <f t="shared" si="0"/>
        <v>202887.26</v>
      </c>
      <c r="F31" s="8">
        <v>160810.74</v>
      </c>
      <c r="G31" s="8">
        <v>160810.74</v>
      </c>
      <c r="H31" s="8">
        <f t="shared" si="1"/>
        <v>42076.520000000019</v>
      </c>
    </row>
    <row r="32" spans="1:8" x14ac:dyDescent="0.2">
      <c r="A32" s="9">
        <v>3900</v>
      </c>
      <c r="B32" s="6" t="s">
        <v>0</v>
      </c>
      <c r="C32" s="8">
        <v>149785.04</v>
      </c>
      <c r="D32" s="8">
        <v>-29362.04</v>
      </c>
      <c r="E32" s="8">
        <f t="shared" si="0"/>
        <v>120423</v>
      </c>
      <c r="F32" s="8">
        <v>120423</v>
      </c>
      <c r="G32" s="8">
        <v>120423</v>
      </c>
      <c r="H32" s="8">
        <f t="shared" si="1"/>
        <v>0</v>
      </c>
    </row>
    <row r="33" spans="1:8" ht="10.5" x14ac:dyDescent="0.25">
      <c r="A33" s="10" t="s">
        <v>19</v>
      </c>
      <c r="B33" s="2"/>
      <c r="C33" s="14">
        <f>SUM(C34:C42)</f>
        <v>420000</v>
      </c>
      <c r="D33" s="14">
        <f>SUM(D34:D42)</f>
        <v>-125675.03</v>
      </c>
      <c r="E33" s="14">
        <f t="shared" si="0"/>
        <v>294324.96999999997</v>
      </c>
      <c r="F33" s="14">
        <f>SUM(F34:F42)</f>
        <v>256824.97</v>
      </c>
      <c r="G33" s="14">
        <f>SUM(G34:G42)</f>
        <v>256824.97</v>
      </c>
      <c r="H33" s="14">
        <f t="shared" si="1"/>
        <v>37499.999999999971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420000</v>
      </c>
      <c r="D37" s="8">
        <v>-125675.03</v>
      </c>
      <c r="E37" s="8">
        <f t="shared" si="0"/>
        <v>294324.96999999997</v>
      </c>
      <c r="F37" s="8">
        <v>256824.97</v>
      </c>
      <c r="G37" s="8">
        <v>256824.97</v>
      </c>
      <c r="H37" s="8">
        <f t="shared" si="1"/>
        <v>37499.999999999971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ht="10.5" x14ac:dyDescent="0.25">
      <c r="A43" s="10" t="s">
        <v>20</v>
      </c>
      <c r="B43" s="2"/>
      <c r="C43" s="14">
        <f>SUM(C44:C52)</f>
        <v>38000</v>
      </c>
      <c r="D43" s="14">
        <f>SUM(D44:D52)</f>
        <v>299710.53999999998</v>
      </c>
      <c r="E43" s="14">
        <f t="shared" si="0"/>
        <v>337710.54</v>
      </c>
      <c r="F43" s="14">
        <f>SUM(F44:F52)</f>
        <v>218490.9</v>
      </c>
      <c r="G43" s="14">
        <f>SUM(G44:G52)</f>
        <v>218490.9</v>
      </c>
      <c r="H43" s="14">
        <f t="shared" si="1"/>
        <v>119219.63999999998</v>
      </c>
    </row>
    <row r="44" spans="1:8" x14ac:dyDescent="0.2">
      <c r="A44" s="9">
        <v>5100</v>
      </c>
      <c r="B44" s="6" t="s">
        <v>54</v>
      </c>
      <c r="C44" s="8">
        <v>38000</v>
      </c>
      <c r="D44" s="8">
        <v>299710.53999999998</v>
      </c>
      <c r="E44" s="8">
        <f t="shared" si="0"/>
        <v>337710.54</v>
      </c>
      <c r="F44" s="8">
        <v>218490.9</v>
      </c>
      <c r="G44" s="8">
        <v>218490.9</v>
      </c>
      <c r="H44" s="8">
        <f t="shared" si="1"/>
        <v>119219.63999999998</v>
      </c>
    </row>
    <row r="45" spans="1:8" x14ac:dyDescent="0.2">
      <c r="A45" s="9">
        <v>5200</v>
      </c>
      <c r="B45" s="6" t="s">
        <v>55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8">
        <f t="shared" si="1"/>
        <v>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0</v>
      </c>
      <c r="E49" s="8">
        <f t="shared" si="0"/>
        <v>0</v>
      </c>
      <c r="F49" s="8">
        <v>0</v>
      </c>
      <c r="G49" s="8">
        <v>0</v>
      </c>
      <c r="H49" s="8">
        <f t="shared" si="1"/>
        <v>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ht="10.5" x14ac:dyDescent="0.25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ht="10.5" x14ac:dyDescent="0.25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ht="10.5" x14ac:dyDescent="0.25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ht="10.5" x14ac:dyDescent="0.25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ht="10.5" x14ac:dyDescent="0.25">
      <c r="A77" s="3"/>
      <c r="B77" s="11" t="s">
        <v>8</v>
      </c>
      <c r="C77" s="16">
        <f t="shared" ref="C77:H77" si="4">SUM(C5+C13+C23+C33+C43+C53+C57+C65+C69)</f>
        <v>5626362.0199999996</v>
      </c>
      <c r="D77" s="16">
        <f t="shared" si="4"/>
        <v>366626.05</v>
      </c>
      <c r="E77" s="16">
        <f t="shared" si="4"/>
        <v>5992988.0700000003</v>
      </c>
      <c r="F77" s="16">
        <f t="shared" si="4"/>
        <v>5715275.4100000001</v>
      </c>
      <c r="G77" s="16">
        <f t="shared" si="4"/>
        <v>5715275.4100000001</v>
      </c>
      <c r="H77" s="16">
        <f t="shared" si="4"/>
        <v>277712.65999999997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LEO-LAP</cp:lastModifiedBy>
  <cp:lastPrinted>2018-07-14T22:21:14Z</cp:lastPrinted>
  <dcterms:created xsi:type="dcterms:W3CDTF">2014-02-10T03:37:14Z</dcterms:created>
  <dcterms:modified xsi:type="dcterms:W3CDTF">2022-11-07T16:34:28Z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