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 DIF MARAVATIO\Desktop\CUENTA PUBLICA DIF\"/>
    </mc:Choice>
  </mc:AlternateContent>
  <xr:revisionPtr revIDLastSave="0" documentId="8_{B5601D85-D8C5-42B8-A237-64566E189201}" xr6:coauthVersionLast="47" xr6:coauthVersionMax="47" xr10:uidLastSave="{00000000-0000-0000-0000-000000000000}"/>
  <bookViews>
    <workbookView xWindow="384" yWindow="384" windowWidth="17280" windowHeight="888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46" i="4" l="1"/>
  <c r="G26" i="4"/>
  <c r="F26" i="4"/>
  <c r="F46" i="4"/>
  <c r="B28" i="4"/>
  <c r="C28" i="4"/>
  <c r="F48" i="4" l="1"/>
  <c r="G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<sst xmlns="http://schemas.openxmlformats.org/spreadsheetml/2006/main" count="59" uniqueCount="59">
  <si>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</si>
  <si>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</si>
  <si>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</si>
  <si>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</si>
  <si>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</si>
  <si>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</si>
  <si>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</si>
  <si>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</si>
  <si>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</si>
  <si>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</si>
  <si>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</si>
  <si>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</si>
  <si>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</si>
  <si>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</si>
  <si>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</si>
  <si>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</si>
  <si>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</si>
  <si>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</si>
  <si>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</si>
  <si>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</si>
  <si>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</si>
  <si>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</si>
  <si>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</si>
  <si>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</si>
  <si>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</si>
  <si>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</si>
  <si>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</si>
  <si>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</si>
  <si>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</si>
  <si>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</si>
  <si>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</si>
  <si>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</si>
  <si>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</si>
  <si>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</si>
  <si>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</si>
  <si>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</si>
  <si>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</si>
  <si>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</si>
  <si>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</si>
  <si>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</si>
  <si>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</si>
  <si>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</si>
  <si>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</si>
  <si>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</si>
  <si>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</si>
  <si>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</si>
  <si>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</si>
  <si>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</si>
  <si>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</si>
  <si>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</si>
  <si>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</si>
  <si>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</si>
  <si>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</si>
  <si>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</si>
  <si>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</si>
  <si>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</si>
  <si>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</si>
  <si>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</si>
  <si>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 del Municipio de Santiago Maravatío, Gto.
Estado de Situación Financiera
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</si>
</sst>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showGridLines="0" tabSelected="1" zoomScaleNormal="100" zoomScaleSheetLayoutView="100" workbookViewId="0">
      <selection activeCell="B24" sqref="B24"/>
    </sheetView>
  </sheetViews>
  <sheetFormatPr baseColWidth="10" defaultColWidth="12" defaultRowHeight="10.199999999999999" x14ac:dyDescent="0.2"/>
  <cols>
    <col min="1" max="1" width="67.85546875" style="1" customWidth="1"/>
    <col min="2" max="2" width="18.85546875" style="1" customWidth="1"/>
    <col min="3" max="3" width="18.85546875" style="4" customWidth="1"/>
    <col min="4" max="4" width="1" style="4" customWidth="1"/>
    <col min="5" max="5" width="64.28515625" style="4" customWidth="1"/>
    <col min="6" max="7" width="18.85546875" style="4" customWidth="1"/>
    <col min="8" max="16384" width="12" style="2"/>
  </cols>
  <sheetData>
    <row r="1" spans="1:7" ht="39.9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841262.17</v>
      </c>
      <c r="C5" s="12">
        <v>654488.36</v>
      </c>
      <c r="D5" s="17"/>
      <c r="E5" s="11" t="s">
        <v>41</v>
      </c>
      <c r="F5" s="12">
        <v>180612.01</v>
      </c>
      <c r="G5" s="5">
        <v>137618.57</v>
      </c>
    </row>
    <row r="6" spans="1:7" x14ac:dyDescent="0.2">
      <c r="A6" s="30" t="s">
        <v>28</v>
      </c>
      <c r="B6" s="12">
        <v>80532.84</v>
      </c>
      <c r="C6" s="12">
        <v>44948.45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179996.4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1101791.4099999999</v>
      </c>
      <c r="C13" s="10">
        <f>SUM(C5:C11)</f>
        <v>699436.80999999994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180612.01</v>
      </c>
      <c r="G14" s="5">
        <f>SUM(G5:G12)</f>
        <v>137618.57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139189.20000000001</v>
      </c>
      <c r="C18" s="12">
        <v>139189.20000000001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1217849.55</v>
      </c>
      <c r="C19" s="12">
        <v>1190134.75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26050</v>
      </c>
      <c r="C20" s="12">
        <v>26050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-818287.65</v>
      </c>
      <c r="C21" s="12">
        <v>-772975.67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564801.1</v>
      </c>
      <c r="C26" s="10">
        <f>SUM(C16:C24)</f>
        <v>582398.27999999991</v>
      </c>
      <c r="D26" s="17"/>
      <c r="E26" s="39" t="s">
        <v>57</v>
      </c>
      <c r="F26" s="10">
        <f>SUM(F24+F14)</f>
        <v>180612.01</v>
      </c>
      <c r="G26" s="6">
        <f>SUM(G14+G24)</f>
        <v>137618.57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1666592.5099999998</v>
      </c>
      <c r="C28" s="10">
        <f>C13+C26</f>
        <v>1281835.0899999999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185457.39</v>
      </c>
      <c r="G30" s="6">
        <f>SUM(G31:G33)</f>
        <v>185457.39</v>
      </c>
    </row>
    <row r="31" spans="1:7" x14ac:dyDescent="0.2">
      <c r="A31" s="31"/>
      <c r="B31" s="15"/>
      <c r="C31" s="15"/>
      <c r="D31" s="17"/>
      <c r="E31" s="11" t="s">
        <v>2</v>
      </c>
      <c r="F31" s="12">
        <v>185457.39</v>
      </c>
      <c r="G31" s="5">
        <v>185457.39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1300523.1099999999</v>
      </c>
      <c r="G35" s="6">
        <f>SUM(G36:G40)</f>
        <v>958759.13</v>
      </c>
    </row>
    <row r="36" spans="1:7" x14ac:dyDescent="0.2">
      <c r="A36" s="31"/>
      <c r="B36" s="15"/>
      <c r="C36" s="15"/>
      <c r="D36" s="17"/>
      <c r="E36" s="11" t="s">
        <v>52</v>
      </c>
      <c r="F36" s="12">
        <v>341763.98</v>
      </c>
      <c r="G36" s="5">
        <v>653829.9</v>
      </c>
    </row>
    <row r="37" spans="1:7" x14ac:dyDescent="0.2">
      <c r="A37" s="31"/>
      <c r="B37" s="15"/>
      <c r="C37" s="15"/>
      <c r="D37" s="17"/>
      <c r="E37" s="11" t="s">
        <v>19</v>
      </c>
      <c r="F37" s="12">
        <v>958759.13</v>
      </c>
      <c r="G37" s="5">
        <v>304929.23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0.399999999999999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1485980.5</v>
      </c>
      <c r="G46" s="5">
        <f>SUM(G42+G35+G30)</f>
        <v>1144216.52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1666592.51</v>
      </c>
      <c r="G48" s="20">
        <f>G46+G26</f>
        <v>1281835.0900000001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CP DIF MARAVATIO</cp:lastModifiedBy>
  <cp:lastPrinted>2018-03-04T05:00:29Z</cp:lastPrinted>
  <dcterms:created xsi:type="dcterms:W3CDTF">2012-12-11T20:26:08Z</dcterms:created>
  <dcterms:modified xsi:type="dcterms:W3CDTF">2022-01-23T00:49:31Z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