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 DIF MARAVATIO\Desktop\CUENTA PUBLICA DIF\"/>
    </mc:Choice>
  </mc:AlternateContent>
  <xr:revisionPtr revIDLastSave="0" documentId="8_{CDAAAEBA-6DE7-4FD0-B6E0-90D273230F29}" xr6:coauthVersionLast="47" xr6:coauthVersionMax="47" xr10:uidLastSave="{00000000-0000-0000-0000-000000000000}"/>
  <bookViews>
    <workbookView xWindow="384" yWindow="384" windowWidth="17280" windowHeight="8880" xr2:uid="{00000000-000D-0000-FFFF-FFFF00000000}"/>
  </bookViews>
  <sheets>
    <sheet name="GC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5" i="1" l="1"/>
  <c r="I34" i="1"/>
  <c r="I33" i="1"/>
  <c r="I31" i="1" s="1"/>
  <c r="I32" i="1"/>
  <c r="I30" i="1"/>
  <c r="I29" i="1"/>
  <c r="I28" i="1"/>
  <c r="I27" i="1"/>
  <c r="I26" i="1" s="1"/>
  <c r="I24" i="1"/>
  <c r="I22" i="1"/>
  <c r="I20" i="1"/>
  <c r="I18" i="1"/>
  <c r="I17" i="1"/>
  <c r="I16" i="1"/>
  <c r="I15" i="1"/>
  <c r="I14" i="1"/>
  <c r="I13" i="1"/>
  <c r="I12" i="1"/>
  <c r="I9" i="1"/>
  <c r="F35" i="1"/>
  <c r="F34" i="1"/>
  <c r="F33" i="1"/>
  <c r="F32" i="1"/>
  <c r="F31" i="1" s="1"/>
  <c r="F30" i="1"/>
  <c r="F29" i="1"/>
  <c r="F28" i="1"/>
  <c r="F27" i="1"/>
  <c r="F26" i="1" s="1"/>
  <c r="F25" i="1"/>
  <c r="I25" i="1" s="1"/>
  <c r="I23" i="1" s="1"/>
  <c r="F24" i="1"/>
  <c r="F22" i="1"/>
  <c r="F21" i="1"/>
  <c r="I21" i="1" s="1"/>
  <c r="F20" i="1"/>
  <c r="F18" i="1"/>
  <c r="F17" i="1"/>
  <c r="F16" i="1"/>
  <c r="F15" i="1"/>
  <c r="F14" i="1"/>
  <c r="F13" i="1"/>
  <c r="F12" i="1"/>
  <c r="F11" i="1"/>
  <c r="I11" i="1" s="1"/>
  <c r="I10" i="1" s="1"/>
  <c r="F9" i="1"/>
  <c r="F8" i="1"/>
  <c r="F7" i="1" s="1"/>
  <c r="H31" i="1"/>
  <c r="G31" i="1"/>
  <c r="H26" i="1"/>
  <c r="G26" i="1"/>
  <c r="H23" i="1"/>
  <c r="G23" i="1"/>
  <c r="H19" i="1"/>
  <c r="G19" i="1"/>
  <c r="H10" i="1"/>
  <c r="G10" i="1"/>
  <c r="H7" i="1"/>
  <c r="H37" i="1" s="1"/>
  <c r="G7" i="1"/>
  <c r="E31" i="1"/>
  <c r="E26" i="1"/>
  <c r="E23" i="1"/>
  <c r="E19" i="1"/>
  <c r="E10" i="1"/>
  <c r="E7" i="1"/>
  <c r="D31" i="1"/>
  <c r="D26" i="1"/>
  <c r="D23" i="1"/>
  <c r="D19" i="1"/>
  <c r="D10" i="1"/>
  <c r="D7" i="1"/>
  <c r="G37" i="1" l="1"/>
  <c r="D37" i="1"/>
  <c r="E37" i="1"/>
  <c r="I8" i="1"/>
  <c r="I7" i="1" s="1"/>
  <c r="I37" i="1" s="1"/>
  <c r="F10" i="1"/>
  <c r="F37" i="1" s="1"/>
  <c r="I19" i="1"/>
  <c r="F19" i="1"/>
  <c r="F23" i="1"/>
</calcChain>
</file>

<file path=xl/sharedStrings.xml><?xml version="1.0" encoding="utf-8"?>
<sst xmlns="http://schemas.openxmlformats.org/spreadsheetml/2006/main" count="65" uniqueCount="65">
  <si>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</si>
  <si>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</si>
  <si>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</si>
  <si>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</si>
  <si>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</si>
  <si>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</si>
  <si>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</si>
  <si>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</si>
  <si>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</si>
  <si>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</si>
  <si>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</si>
  <si>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</si>
  <si>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</si>
  <si>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</si>
  <si>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</si>
  <si>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</si>
  <si>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</si>
  <si>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</si>
  <si>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</si>
  <si>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</si>
  <si>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</si>
  <si>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</si>
  <si>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</si>
  <si>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</si>
  <si>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</si>
  <si>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</si>
  <si>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</si>
  <si>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</si>
  <si>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</si>
  <si>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</si>
  <si>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</si>
  <si>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</si>
  <si>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</si>
  <si>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</si>
  <si>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</si>
  <si>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</si>
  <si>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</si>
  <si>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</si>
  <si>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</si>
  <si>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</si>
  <si>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</si>
  <si>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</si>
  <si>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</si>
  <si>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</si>
  <si>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</si>
  <si>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</si>
  <si>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</si>
  <si>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</si>
  <si>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</si>
  <si>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</si>
  <si>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</si>
  <si>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</si>
  <si>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</si>
  <si>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</si>
  <si>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</si>
  <si>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</si>
  <si>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</si>
  <si>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</si>
  <si>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</si>
  <si>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</si>
  <si>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</si>
  <si>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</si>
  <si>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</si>
  <si>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</si>
  <si>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Sistema para el Desarrollo Integral de la Familia del Municipio de Santiago Maravatío, Gto.
Gasto por Categoría Programática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</si>
</sst>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7"/>
  <sheetViews>
    <sheetView showGridLines="0" tabSelected="1" zoomScaleNormal="100" zoomScaleSheetLayoutView="90" workbookViewId="0">
      <selection sqref="A1:I1"/>
    </sheetView>
  </sheetViews>
  <sheetFormatPr baseColWidth="10" defaultColWidth="11.44140625" defaultRowHeight="10.199999999999999" x14ac:dyDescent="0.2"/>
  <cols>
    <col min="1" max="2" width="1.6640625" style="1" customWidth="1"/>
    <col min="3" max="3" width="62.44140625" style="1" customWidth="1"/>
    <col min="4" max="4" width="15.6640625" style="1" customWidth="1"/>
    <col min="5" max="5" width="18.6640625" style="1" customWidth="1"/>
    <col min="6" max="6" width="15.6640625" style="1" customWidth="1"/>
    <col min="7" max="9" width="15.6640625" style="2" customWidth="1"/>
    <col min="10" max="16384" width="11.441406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157980</v>
      </c>
      <c r="E7" s="18">
        <f>SUM(E8:E9)</f>
        <v>651556.37</v>
      </c>
      <c r="F7" s="18">
        <f t="shared" ref="F7:I7" si="0">SUM(F8:F9)</f>
        <v>809536.37</v>
      </c>
      <c r="G7" s="18">
        <f t="shared" si="0"/>
        <v>712363.3</v>
      </c>
      <c r="H7" s="18">
        <f t="shared" si="0"/>
        <v>712363.3</v>
      </c>
      <c r="I7" s="18">
        <f t="shared" si="0"/>
        <v>97173.069999999949</v>
      </c>
    </row>
    <row r="8" spans="1:9" x14ac:dyDescent="0.2">
      <c r="A8" s="27" t="s">
        <v>41</v>
      </c>
      <c r="B8" s="9"/>
      <c r="C8" s="3" t="s">
        <v>1</v>
      </c>
      <c r="D8" s="19">
        <v>157980</v>
      </c>
      <c r="E8" s="19">
        <v>651556.37</v>
      </c>
      <c r="F8" s="19">
        <f>D8+E8</f>
        <v>809536.37</v>
      </c>
      <c r="G8" s="19">
        <v>712363.3</v>
      </c>
      <c r="H8" s="19">
        <v>712363.3</v>
      </c>
      <c r="I8" s="19">
        <f>F8-G8</f>
        <v>97173.069999999949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6076538.25</v>
      </c>
      <c r="E10" s="18">
        <f>SUM(E11:E18)</f>
        <v>-344500</v>
      </c>
      <c r="F10" s="18">
        <f t="shared" ref="F10:I10" si="1">SUM(F11:F18)</f>
        <v>5732038.25</v>
      </c>
      <c r="G10" s="18">
        <f t="shared" si="1"/>
        <v>4908398.32</v>
      </c>
      <c r="H10" s="18">
        <f t="shared" si="1"/>
        <v>4908397.92</v>
      </c>
      <c r="I10" s="18">
        <f t="shared" si="1"/>
        <v>823639.9299999997</v>
      </c>
    </row>
    <row r="11" spans="1:9" x14ac:dyDescent="0.2">
      <c r="A11" s="27" t="s">
        <v>46</v>
      </c>
      <c r="B11" s="9"/>
      <c r="C11" s="3" t="s">
        <v>4</v>
      </c>
      <c r="D11" s="19">
        <v>6076538.25</v>
      </c>
      <c r="E11" s="19">
        <v>-344500</v>
      </c>
      <c r="F11" s="19">
        <f t="shared" ref="F11:F18" si="2">D11+E11</f>
        <v>5732038.25</v>
      </c>
      <c r="G11" s="19">
        <v>4908398.32</v>
      </c>
      <c r="H11" s="19">
        <v>4908397.92</v>
      </c>
      <c r="I11" s="19">
        <f t="shared" ref="I11:I18" si="3">F11-G11</f>
        <v>823639.9299999997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6234518.25</v>
      </c>
      <c r="E37" s="24">
        <f t="shared" ref="E37:I37" si="16">SUM(E7+E10+E19+E23+E26+E31)</f>
        <v>307056.37</v>
      </c>
      <c r="F37" s="24">
        <f t="shared" si="16"/>
        <v>6541574.6200000001</v>
      </c>
      <c r="G37" s="24">
        <f t="shared" si="16"/>
        <v>5620761.6200000001</v>
      </c>
      <c r="H37" s="24">
        <f t="shared" si="16"/>
        <v>5620761.2199999997</v>
      </c>
      <c r="I37" s="24">
        <f t="shared" si="16"/>
        <v>920812.99999999965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 DIF MARAVATIO</cp:lastModifiedBy>
  <cp:lastPrinted>2017-03-30T22:19:49Z</cp:lastPrinted>
  <dcterms:created xsi:type="dcterms:W3CDTF">2012-12-11T21:13:37Z</dcterms:created>
  <dcterms:modified xsi:type="dcterms:W3CDTF">2022-01-23T00:59:38Z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