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4. CUARTO TRIMESTRE 2021\"/>
    </mc:Choice>
  </mc:AlternateContent>
  <xr:revisionPtr revIDLastSave="0" documentId="8_{D3FA7B40-9F86-4E91-BF84-8EF3B2CDB7C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34" i="1"/>
  <c r="I30" i="1"/>
  <c r="I29" i="1"/>
  <c r="I25" i="1"/>
  <c r="I24" i="1"/>
  <c r="I23" i="1" s="1"/>
  <c r="I20" i="1"/>
  <c r="I15" i="1"/>
  <c r="I14" i="1"/>
  <c r="I9" i="1"/>
  <c r="F35" i="1"/>
  <c r="F34" i="1"/>
  <c r="F33" i="1"/>
  <c r="I33" i="1" s="1"/>
  <c r="F32" i="1"/>
  <c r="I32" i="1" s="1"/>
  <c r="I31" i="1" s="1"/>
  <c r="F30" i="1"/>
  <c r="F29" i="1"/>
  <c r="F28" i="1"/>
  <c r="I28" i="1" s="1"/>
  <c r="F27" i="1"/>
  <c r="I27" i="1" s="1"/>
  <c r="I26" i="1" s="1"/>
  <c r="F25" i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l="1"/>
  <c r="H37" i="1"/>
  <c r="E37" i="1"/>
  <c r="I10" i="1"/>
  <c r="G37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<sst xmlns="http://schemas.openxmlformats.org/spreadsheetml/2006/main" count="65" uniqueCount="65">
  <si>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</si>
  <si>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</si>
  <si>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</si>
  <si>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</si>
  <si>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</si>
  <si>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</si>
  <si>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</si>
  <si>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</si>
  <si>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</si>
  <si>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</si>
  <si>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</si>
  <si>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</si>
  <si>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</si>
  <si>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</si>
  <si>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</si>
  <si>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</si>
  <si>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</si>
  <si>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</si>
  <si>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</si>
  <si>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</si>
  <si>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</si>
  <si>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</si>
  <si>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</si>
  <si>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</si>
  <si>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</si>
  <si>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</si>
  <si>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</si>
  <si>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</si>
  <si>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</si>
  <si>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</si>
  <si>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</si>
  <si>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</si>
  <si>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</si>
  <si>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</si>
  <si>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</si>
  <si>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</si>
  <si>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</si>
  <si>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</si>
  <si>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</si>
  <si>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</si>
  <si>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</si>
  <si>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</si>
  <si>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</si>
  <si>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</si>
  <si>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</si>
  <si>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</si>
  <si>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</si>
  <si>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</si>
  <si>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</si>
  <si>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</si>
  <si>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</si>
  <si>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</si>
  <si>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</si>
  <si>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</si>
  <si>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</si>
  <si>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</si>
  <si>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</si>
  <si>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</si>
  <si>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</si>
  <si>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</si>
  <si>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</si>
  <si>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</si>
  <si>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</si>
  <si>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</si>
  <si>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Santiago Maravatío, Guanajuato
Gasto por Categoría Programática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</si>
</sst>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150000</v>
      </c>
      <c r="E7" s="18">
        <f>SUM(E8:E9)</f>
        <v>12533914.23</v>
      </c>
      <c r="F7" s="18">
        <f t="shared" ref="F7:I7" si="0">SUM(F8:F9)</f>
        <v>12683914.23</v>
      </c>
      <c r="G7" s="18">
        <f t="shared" si="0"/>
        <v>11602546.619999999</v>
      </c>
      <c r="H7" s="18">
        <f t="shared" si="0"/>
        <v>11602546.619999999</v>
      </c>
      <c r="I7" s="18">
        <f t="shared" si="0"/>
        <v>1081367.6100000013</v>
      </c>
    </row>
    <row r="8" spans="1:9" x14ac:dyDescent="0.2">
      <c r="A8" s="27" t="s">
        <v>41</v>
      </c>
      <c r="B8" s="9"/>
      <c r="C8" s="3" t="s">
        <v>1</v>
      </c>
      <c r="D8" s="19">
        <v>150000</v>
      </c>
      <c r="E8" s="19">
        <v>12533914.23</v>
      </c>
      <c r="F8" s="19">
        <f>D8+E8</f>
        <v>12683914.23</v>
      </c>
      <c r="G8" s="19">
        <v>11602546.619999999</v>
      </c>
      <c r="H8" s="19">
        <v>11602546.619999999</v>
      </c>
      <c r="I8" s="19">
        <f>F8-G8</f>
        <v>1081367.6100000013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83718440.980000004</v>
      </c>
      <c r="E10" s="18">
        <f>SUM(E11:E18)</f>
        <v>18160900.02</v>
      </c>
      <c r="F10" s="18">
        <f t="shared" ref="F10:I10" si="1">SUM(F11:F18)</f>
        <v>101879341</v>
      </c>
      <c r="G10" s="18">
        <f t="shared" si="1"/>
        <v>90127150.700000003</v>
      </c>
      <c r="H10" s="18">
        <f t="shared" si="1"/>
        <v>89426926</v>
      </c>
      <c r="I10" s="18">
        <f t="shared" si="1"/>
        <v>11752190.299999997</v>
      </c>
    </row>
    <row r="11" spans="1:9" x14ac:dyDescent="0.2">
      <c r="A11" s="27" t="s">
        <v>46</v>
      </c>
      <c r="B11" s="9"/>
      <c r="C11" s="3" t="s">
        <v>4</v>
      </c>
      <c r="D11" s="19">
        <v>53830867.859999999</v>
      </c>
      <c r="E11" s="19">
        <v>6798809.1699999999</v>
      </c>
      <c r="F11" s="19">
        <f t="shared" ref="F11:F18" si="2">D11+E11</f>
        <v>60629677.030000001</v>
      </c>
      <c r="G11" s="19">
        <v>57440899.280000001</v>
      </c>
      <c r="H11" s="19">
        <v>57213745.490000002</v>
      </c>
      <c r="I11" s="19">
        <f t="shared" ref="I11:I18" si="3">F11-G11</f>
        <v>3188777.75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3075261.45</v>
      </c>
      <c r="E14" s="19">
        <v>-377467.77</v>
      </c>
      <c r="F14" s="19">
        <f t="shared" si="2"/>
        <v>2697793.68</v>
      </c>
      <c r="G14" s="19">
        <v>2525566.5699999998</v>
      </c>
      <c r="H14" s="19">
        <v>2523355.38</v>
      </c>
      <c r="I14" s="19">
        <f t="shared" si="3"/>
        <v>172227.11000000034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26812311.670000002</v>
      </c>
      <c r="E18" s="19">
        <v>11739558.619999999</v>
      </c>
      <c r="F18" s="19">
        <f t="shared" si="2"/>
        <v>38551870.289999999</v>
      </c>
      <c r="G18" s="19">
        <v>30160684.850000001</v>
      </c>
      <c r="H18" s="19">
        <v>29689825.129999999</v>
      </c>
      <c r="I18" s="19">
        <f t="shared" si="3"/>
        <v>8391185.4399999976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936220.25</v>
      </c>
      <c r="E19" s="18">
        <f>SUM(E20:E22)</f>
        <v>-103606.2</v>
      </c>
      <c r="F19" s="18">
        <f t="shared" ref="F19:I19" si="4">SUM(F20:F22)</f>
        <v>832614.05</v>
      </c>
      <c r="G19" s="18">
        <f t="shared" si="4"/>
        <v>746664.22</v>
      </c>
      <c r="H19" s="18">
        <f t="shared" si="4"/>
        <v>740451.82</v>
      </c>
      <c r="I19" s="18">
        <f t="shared" si="4"/>
        <v>85949.830000000075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936220.25</v>
      </c>
      <c r="E21" s="19">
        <v>-103606.2</v>
      </c>
      <c r="F21" s="19">
        <f t="shared" si="5"/>
        <v>832614.05</v>
      </c>
      <c r="G21" s="19">
        <v>746664.22</v>
      </c>
      <c r="H21" s="19">
        <v>740451.82</v>
      </c>
      <c r="I21" s="19">
        <f t="shared" si="6"/>
        <v>85949.830000000075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227376.11</v>
      </c>
      <c r="E26" s="18">
        <f>SUM(E27:E30)</f>
        <v>-30317.119999999999</v>
      </c>
      <c r="F26" s="18">
        <f t="shared" ref="F26:I26" si="10">SUM(F27:F30)</f>
        <v>197058.99</v>
      </c>
      <c r="G26" s="18">
        <f t="shared" si="10"/>
        <v>197058.27</v>
      </c>
      <c r="H26" s="18">
        <f t="shared" si="10"/>
        <v>197058.27</v>
      </c>
      <c r="I26" s="18">
        <f t="shared" si="10"/>
        <v>0.72000000000116415</v>
      </c>
    </row>
    <row r="27" spans="1:9" x14ac:dyDescent="0.2">
      <c r="A27" s="27" t="s">
        <v>56</v>
      </c>
      <c r="B27" s="9"/>
      <c r="C27" s="3" t="s">
        <v>20</v>
      </c>
      <c r="D27" s="19">
        <v>227376.11</v>
      </c>
      <c r="E27" s="19">
        <v>-30317.119999999999</v>
      </c>
      <c r="F27" s="19">
        <f t="shared" ref="F27:F30" si="11">D27+E27</f>
        <v>197058.99</v>
      </c>
      <c r="G27" s="19">
        <v>197058.27</v>
      </c>
      <c r="H27" s="19">
        <v>197058.27</v>
      </c>
      <c r="I27" s="19">
        <f t="shared" ref="I27:I30" si="12">F27-G27</f>
        <v>0.72000000000116415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85032037.340000004</v>
      </c>
      <c r="E37" s="24">
        <f t="shared" ref="E37:I37" si="16">SUM(E7+E10+E19+E23+E26+E31)</f>
        <v>30560890.93</v>
      </c>
      <c r="F37" s="24">
        <f t="shared" si="16"/>
        <v>115592928.27</v>
      </c>
      <c r="G37" s="24">
        <f t="shared" si="16"/>
        <v>102673419.81</v>
      </c>
      <c r="H37" s="24">
        <f t="shared" si="16"/>
        <v>101966982.70999999</v>
      </c>
      <c r="I37" s="24">
        <f t="shared" si="16"/>
        <v>12919508.459999999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2017-03-30T22:19:49Z</cp:lastPrinted>
  <dcterms:created xsi:type="dcterms:W3CDTF">2012-12-11T21:13:37Z</dcterms:created>
  <dcterms:modified xsi:type="dcterms:W3CDTF">2022-01-21T22:08:56Z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