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\"/>
    </mc:Choice>
  </mc:AlternateContent>
  <xr:revisionPtr revIDLastSave="0" documentId="13_ncr:1_{34C6E4D5-F403-421A-B7D7-4725CFC268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<sst xmlns="http://schemas.openxmlformats.org/spreadsheetml/2006/main" count="62" uniqueCount="61">
  <si>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</si>
  <si>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</si>
  <si>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</si>
  <si>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</si>
  <si>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</si>
  <si>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</si>
  <si>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</si>
  <si>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</si>
  <si>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</si>
  <si>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</si>
  <si>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</si>
  <si>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</si>
  <si>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</si>
  <si>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</si>
  <si>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</si>
  <si>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</si>
  <si>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</si>
  <si>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</si>
  <si>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</si>
  <si>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</si>
  <si>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</si>
  <si>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</si>
  <si>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</si>
  <si>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</si>
  <si>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</si>
  <si>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</si>
  <si>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</si>
  <si>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</si>
  <si>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</si>
  <si>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</si>
  <si>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</si>
  <si>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</si>
  <si>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</si>
  <si>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</si>
  <si>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</si>
  <si>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</si>
  <si>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</si>
  <si>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</si>
  <si>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</si>
  <si>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</si>
  <si>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</si>
  <si>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</si>
  <si>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</si>
  <si>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</si>
  <si>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</si>
  <si>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</si>
  <si>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</si>
  <si>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</si>
  <si>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</si>
  <si>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</si>
  <si>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</si>
  <si>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</si>
  <si>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</si>
  <si>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</si>
  <si>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</si>
  <si>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</si>
  <si>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</si>
  <si>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</si>
  <si>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</si>
  <si>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</si>
  <si>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Santiago Maravatío, Guanajuato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</si>
</sst>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142874</xdr:rowOff>
    </xdr:from>
    <xdr:to>
      <xdr:col>5</xdr:col>
      <xdr:colOff>685799</xdr:colOff>
      <xdr:row>68</xdr:row>
      <xdr:rowOff>9524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45C6FFBE-155C-4C8F-94F9-0E8E4BF22FE3}"/>
            </a:ext>
          </a:extLst>
        </xdr:cNvPr>
        <xdr:cNvGrpSpPr/>
      </xdr:nvGrpSpPr>
      <xdr:grpSpPr>
        <a:xfrm>
          <a:off x="0" y="9772649"/>
          <a:ext cx="10467974" cy="1152525"/>
          <a:chOff x="0" y="0"/>
          <a:chExt cx="8305800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91369B22-C4BD-4532-89F2-14DADDD5F1DC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F7244EA5-B6B4-465E-A804-506FB709B16E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2D234FAC-D4AA-457B-B942-481018332257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F17AC0A5-A86F-4C98-82E6-1D7AE5F1A43F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Síndico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DEB7E637-9E6A-4C93-BB27-1907351B6D8E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5710B961-4507-4281-B806-C27A87971D8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AC40C551-73AE-4F3A-95B2-07692510EF6C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D3EE35CF-5562-49A5-A05F-F5571BAB9315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1219200</xdr:colOff>
      <xdr:row>0</xdr:row>
      <xdr:rowOff>866775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E059DBB-C538-4D70-9C91-E98DB40CBD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0" y="57150"/>
          <a:ext cx="1143000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600075</xdr:colOff>
      <xdr:row>0</xdr:row>
      <xdr:rowOff>47625</xdr:rowOff>
    </xdr:from>
    <xdr:to>
      <xdr:col>5</xdr:col>
      <xdr:colOff>752475</xdr:colOff>
      <xdr:row>0</xdr:row>
      <xdr:rowOff>790575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133BCFF-EB98-4922-9AB8-338E24013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7625"/>
          <a:ext cx="10572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6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70.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17267192.329999998</v>
      </c>
      <c r="C5" s="10">
        <v>10407354.800000001</v>
      </c>
      <c r="D5" s="9" t="s">
        <v>36</v>
      </c>
      <c r="E5" s="10">
        <v>8060140.8499999996</v>
      </c>
      <c r="F5" s="11">
        <v>8524587.2899999991</v>
      </c>
    </row>
    <row r="6" spans="1:6" x14ac:dyDescent="0.2">
      <c r="A6" s="9" t="s">
        <v>23</v>
      </c>
      <c r="B6" s="10">
        <v>10038986.52</v>
      </c>
      <c r="C6" s="10">
        <v>10006459.130000001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1212483.1100000001</v>
      </c>
      <c r="C7" s="10">
        <v>4143773.73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28518661.959999997</v>
      </c>
      <c r="C13" s="13">
        <f>SUM(C5:C11)</f>
        <v>24557587.66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8060140.8499999996</v>
      </c>
      <c r="F14" s="18">
        <f>SUM(F5:F12)</f>
        <v>8524587.2899999991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65587759.539999999</v>
      </c>
      <c r="C18" s="10">
        <v>60076295.009999998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11932692.16</v>
      </c>
      <c r="C19" s="10">
        <v>10206637.939999999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-9153042</v>
      </c>
      <c r="C21" s="10">
        <v>-9153042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945714.1</v>
      </c>
      <c r="C22" s="10">
        <v>945714.1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313664</v>
      </c>
      <c r="C24" s="10">
        <v>313664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69626787.799999997</v>
      </c>
      <c r="C26" s="13">
        <f>SUM(C16:C24)</f>
        <v>62389269.050000004</v>
      </c>
      <c r="D26" s="19" t="s">
        <v>50</v>
      </c>
      <c r="E26" s="13">
        <f>SUM(E24+E14)</f>
        <v>8060140.8499999996</v>
      </c>
      <c r="F26" s="18">
        <f>SUM(F14+F24)</f>
        <v>8524587.2899999991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98145449.75999999</v>
      </c>
      <c r="C28" s="13">
        <f>C13+C26</f>
        <v>86946856.710000008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2428853</v>
      </c>
      <c r="F30" s="18">
        <f>SUM(F31:F33)</f>
        <v>733305</v>
      </c>
    </row>
    <row r="31" spans="1:6" x14ac:dyDescent="0.2">
      <c r="A31" s="23"/>
      <c r="B31" s="21"/>
      <c r="C31" s="22"/>
      <c r="D31" s="9" t="s">
        <v>2</v>
      </c>
      <c r="E31" s="10">
        <v>-180000</v>
      </c>
      <c r="F31" s="11">
        <v>-180000</v>
      </c>
    </row>
    <row r="32" spans="1:6" x14ac:dyDescent="0.2">
      <c r="A32" s="23"/>
      <c r="B32" s="21"/>
      <c r="C32" s="22"/>
      <c r="D32" s="9" t="s">
        <v>13</v>
      </c>
      <c r="E32" s="10">
        <v>2608853</v>
      </c>
      <c r="F32" s="11">
        <v>913305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87656455.909999996</v>
      </c>
      <c r="F35" s="18">
        <f>SUM(F36:F40)</f>
        <v>77688964.420000002</v>
      </c>
    </row>
    <row r="36" spans="1:6" x14ac:dyDescent="0.2">
      <c r="A36" s="23"/>
      <c r="B36" s="21"/>
      <c r="C36" s="22"/>
      <c r="D36" s="9" t="s">
        <v>46</v>
      </c>
      <c r="E36" s="10">
        <v>11061821.99</v>
      </c>
      <c r="F36" s="11">
        <v>333327.92</v>
      </c>
    </row>
    <row r="37" spans="1:6" x14ac:dyDescent="0.2">
      <c r="A37" s="23"/>
      <c r="B37" s="21"/>
      <c r="C37" s="22"/>
      <c r="D37" s="9" t="s">
        <v>14</v>
      </c>
      <c r="E37" s="10">
        <v>76594633.920000002</v>
      </c>
      <c r="F37" s="11">
        <v>77355636.5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90085308.909999996</v>
      </c>
      <c r="F46" s="18">
        <f>SUM(F42+F35+F30)</f>
        <v>78422269.420000002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98145449.75999999</v>
      </c>
      <c r="F48" s="13">
        <f>F46+F26</f>
        <v>86946856.710000008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4" orientation="landscape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2022-04-25T20:09:50Z</cp:lastPrinted>
  <dcterms:created xsi:type="dcterms:W3CDTF">2012-12-11T20:26:08Z</dcterms:created>
  <dcterms:modified xsi:type="dcterms:W3CDTF">2022-04-25T20:11:24Z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