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TÍTULO V\"/>
    </mc:Choice>
  </mc:AlternateContent>
  <xr:revisionPtr revIDLastSave="0" documentId="13_ncr:1_{174F2643-B85A-43A7-9525-C6AEA3317F33}" xr6:coauthVersionLast="47" xr6:coauthVersionMax="47" xr10:uidLastSave="{00000000-0000-0000-0000-000000000000}"/>
  <bookViews>
    <workbookView xWindow="-120" yWindow="-120" windowWidth="29040" windowHeight="15990" xr2:uid="{63F62951-EE1E-4AAD-9A6E-79720A456D36}"/>
  </bookViews>
  <sheets>
    <sheet name="7 a)" sheetId="1" r:id="rId1"/>
    <sheet name="7 c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2" l="1"/>
  <c r="E36" i="2"/>
  <c r="D36" i="2"/>
  <c r="C36" i="2"/>
  <c r="B36" i="2"/>
  <c r="G35" i="2"/>
  <c r="G34" i="2"/>
  <c r="G36" i="2" s="1"/>
  <c r="D29" i="2"/>
  <c r="D28" i="2" s="1"/>
  <c r="D31" i="2" s="1"/>
  <c r="G28" i="2"/>
  <c r="F28" i="2"/>
  <c r="E28" i="2"/>
  <c r="C28" i="2"/>
  <c r="B28" i="2"/>
  <c r="G20" i="2"/>
  <c r="F20" i="2"/>
  <c r="E20" i="2"/>
  <c r="E31" i="2" s="1"/>
  <c r="D20" i="2"/>
  <c r="C20" i="2"/>
  <c r="B20" i="2"/>
  <c r="G6" i="2"/>
  <c r="G31" i="2" s="1"/>
  <c r="F6" i="2"/>
  <c r="E6" i="2"/>
  <c r="D6" i="2"/>
  <c r="C6" i="2"/>
  <c r="C31" i="2" s="1"/>
  <c r="B6" i="2"/>
  <c r="B31" i="2" l="1"/>
  <c r="F31" i="2"/>
  <c r="G36" i="1" l="1"/>
  <c r="F36" i="1"/>
  <c r="E36" i="1"/>
  <c r="D36" i="1"/>
  <c r="C36" i="1"/>
  <c r="B36" i="1"/>
  <c r="F31" i="1"/>
  <c r="D31" i="1"/>
  <c r="B31" i="1"/>
  <c r="D29" i="1"/>
  <c r="G28" i="1"/>
  <c r="F28" i="1"/>
  <c r="E28" i="1"/>
  <c r="D28" i="1"/>
  <c r="C28" i="1"/>
  <c r="B28" i="1"/>
  <c r="G20" i="1"/>
  <c r="F20" i="1"/>
  <c r="E20" i="1"/>
  <c r="D20" i="1"/>
  <c r="C20" i="1"/>
  <c r="B20" i="1"/>
  <c r="G6" i="1"/>
  <c r="G31" i="1" s="1"/>
  <c r="F6" i="1"/>
  <c r="E6" i="1"/>
  <c r="E31" i="1" s="1"/>
  <c r="D6" i="1"/>
  <c r="C6" i="1"/>
  <c r="C31" i="1" s="1"/>
  <c r="B6" i="1"/>
</calcChain>
</file>

<file path=xl/sharedStrings.xml><?xml version="1.0" encoding="utf-8"?>
<sst xmlns="http://schemas.openxmlformats.org/spreadsheetml/2006/main" count="70" uniqueCount="44">
  <si>
    <t>MUNICIPIO DE SANTIAGO MARAVATÍO, GTO
Proyección de Ingresos - LDF
(PESOS)
(CIFRAS NOMINALES)</t>
  </si>
  <si>
    <t>Concepto (c)</t>
  </si>
  <si>
    <t>Año en Cuestión (de iniciativa de Ley 2022) ©</t>
  </si>
  <si>
    <t>Año 1 (2023)</t>
  </si>
  <si>
    <t>Año 2 (d)</t>
  </si>
  <si>
    <t>Año 3 (d)</t>
  </si>
  <si>
    <t>Año 4 (d)</t>
  </si>
  <si>
    <t>Año 5 (d)</t>
  </si>
  <si>
    <t>1. Ingresos de Libre Disposición</t>
  </si>
  <si>
    <t>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</si>
  <si>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</si>
  <si>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</si>
  <si>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</si>
  <si>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</si>
  <si>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</si>
  <si>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</si>
  <si>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</si>
  <si>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</si>
  <si>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I. Incentivos Derivados de la Colaboración Fiscal </t>
  </si>
  <si>
    <t>J. Transferencias</t>
  </si>
  <si>
    <t>K. Convenios</t>
  </si>
  <si>
    <t xml:space="preserve">L. Otros Ingresos de Libre Disposición </t>
  </si>
  <si>
    <t>2.Transferencias Federales Etiquetadas (2=A+B+C+D+E)</t>
  </si>
  <si>
    <t xml:space="preserve">A. Aportaciones </t>
  </si>
  <si>
    <t>B. Convenios</t>
  </si>
  <si>
    <t xml:space="preserve">C. Fondos Distintos de Aportaciones </t>
  </si>
  <si>
    <t>D. Transferencias, Subsidios y Subvenciones, y Pensiones y Jubilaciones</t>
  </si>
  <si>
    <t>E. Otras Transferencias Federales Etiquetadas</t>
  </si>
  <si>
    <t>3. Ingresos Derivados de Financiamientos (3 = A)</t>
  </si>
  <si>
    <t>A. Ingresos Derivados de Financiamientos</t>
  </si>
  <si>
    <t>4. Total de Ingresos 4 = (1 + 2 + 3)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</si>
  <si>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</si>
  <si>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</si>
  <si>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</si>
  <si>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</si>
  <si>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SANTIAGO MARAVATÍO, GTO
Resultados de Ingresos - LDF
PESOS</t>
  </si>
  <si>
    <t>Año 5 ©</t>
  </si>
  <si>
    <t>Año 4 ©</t>
  </si>
  <si>
    <t>Año 3 ©</t>
  </si>
  <si>
    <t>Año 2019 ©</t>
  </si>
  <si>
    <t>Año 2020 ©</t>
  </si>
  <si>
    <t>Año del Ejercicio Vigente  (2021)</t>
  </si>
  <si>
    <t>H. Participaciones (H=h1+h2+h3+h4+h5+h6+h7+h8+h9+h10+h11)</t>
  </si>
  <si>
    <t>I. Incentivos Derivados de la Colaboración Fiscal (I=i1+i2+i3+i4+i5)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</si>
</sst>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/>
    <xf numFmtId="164" fontId="6" fillId="0" borderId="0" xfId="1" applyNumberFormat="1" applyFont="1"/>
    <xf numFmtId="0" fontId="6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0</xdr:rowOff>
    </xdr:from>
    <xdr:to>
      <xdr:col>6</xdr:col>
      <xdr:colOff>914400</xdr:colOff>
      <xdr:row>2</xdr:row>
      <xdr:rowOff>139863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7CD5E-4241-41B9-9719-84F92F175E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13" t="8379" r="28207" b="7201"/>
        <a:stretch/>
      </xdr:blipFill>
      <xdr:spPr bwMode="auto">
        <a:xfrm>
          <a:off x="7839075" y="0"/>
          <a:ext cx="733425" cy="9494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104776</xdr:rowOff>
    </xdr:from>
    <xdr:to>
      <xdr:col>0</xdr:col>
      <xdr:colOff>1095374</xdr:colOff>
      <xdr:row>2</xdr:row>
      <xdr:rowOff>110161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CA31F-0E15-46FE-B05F-2255E4952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990599" cy="815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123824</xdr:colOff>
      <xdr:row>0</xdr:row>
      <xdr:rowOff>47625</xdr:rowOff>
    </xdr:from>
    <xdr:to>
      <xdr:col>7</xdr:col>
      <xdr:colOff>881135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021EA3-CE73-4668-A972-7D2DD3FAB5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13" t="8379" r="28207" b="7201"/>
        <a:stretch/>
      </xdr:blipFill>
      <xdr:spPr bwMode="auto">
        <a:xfrm>
          <a:off x="7238999" y="47625"/>
          <a:ext cx="757311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895350</xdr:colOff>
      <xdr:row>1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6A01D-B456-4DB2-81DC-9902CBF87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7715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1E45-C67F-4BDF-888D-C18E43A60B8B}">
  <dimension ref="A1:G41"/>
  <sheetViews>
    <sheetView tabSelected="1" workbookViewId="0">
      <selection activeCell="G10" sqref="G10"/>
    </sheetView>
  </sheetViews>
  <sheetFormatPr baseColWidth="10" defaultRowHeight="11.25" x14ac:dyDescent="0.2"/>
  <cols>
    <col min="1" max="1" width="77.85546875" style="1" customWidth="1"/>
    <col min="2" max="2" width="20.140625" style="1" customWidth="1"/>
    <col min="3" max="3" width="16.85546875" style="1" customWidth="1"/>
    <col min="4" max="6" width="14.42578125" style="1" hidden="1" customWidth="1"/>
    <col min="7" max="7" width="14.42578125" style="1" customWidth="1"/>
    <col min="8" max="16384" width="11.42578125" style="1"/>
  </cols>
  <sheetData>
    <row r="1" spans="1:7" ht="52.5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"/>
      <c r="B2" s="27"/>
      <c r="C2" s="27"/>
      <c r="D2" s="27"/>
      <c r="E2" s="27"/>
      <c r="F2" s="27"/>
      <c r="G2" s="3"/>
    </row>
    <row r="3" spans="1:7" ht="53.25" customHeight="1" x14ac:dyDescent="0.2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9" t="s">
        <v>9</v>
      </c>
      <c r="B6" s="11">
        <f>SUM(B7:B18)</f>
        <v>60010100</v>
      </c>
      <c r="C6" s="11">
        <f t="shared" ref="C6:G6" si="0">SUM(C7:C18)</f>
        <v>66022000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12" t="s">
        <v>10</v>
      </c>
      <c r="B7" s="10">
        <v>2046000</v>
      </c>
      <c r="C7" s="10">
        <v>2450000</v>
      </c>
      <c r="D7" s="10"/>
      <c r="E7" s="10"/>
      <c r="F7" s="10"/>
      <c r="G7" s="10"/>
    </row>
    <row r="8" spans="1:7" x14ac:dyDescent="0.2">
      <c r="A8" s="12" t="s">
        <v>11</v>
      </c>
      <c r="B8" s="10">
        <v>0</v>
      </c>
      <c r="C8" s="10">
        <v>0</v>
      </c>
      <c r="D8" s="10"/>
      <c r="E8" s="10"/>
      <c r="F8" s="10"/>
      <c r="G8" s="10"/>
    </row>
    <row r="9" spans="1:7" x14ac:dyDescent="0.2">
      <c r="A9" s="12" t="s">
        <v>12</v>
      </c>
      <c r="B9" s="10">
        <v>60000</v>
      </c>
      <c r="C9" s="10">
        <v>100000</v>
      </c>
      <c r="D9" s="10"/>
      <c r="E9" s="10"/>
      <c r="F9" s="10"/>
      <c r="G9" s="10"/>
    </row>
    <row r="10" spans="1:7" x14ac:dyDescent="0.2">
      <c r="A10" s="12" t="s">
        <v>13</v>
      </c>
      <c r="B10" s="10">
        <v>1134000</v>
      </c>
      <c r="C10" s="10">
        <v>1350000</v>
      </c>
      <c r="D10" s="10"/>
      <c r="E10" s="10"/>
      <c r="F10" s="10"/>
      <c r="G10" s="10"/>
    </row>
    <row r="11" spans="1:7" x14ac:dyDescent="0.2">
      <c r="A11" s="12" t="s">
        <v>14</v>
      </c>
      <c r="B11" s="10">
        <v>248100</v>
      </c>
      <c r="C11" s="10">
        <v>295000</v>
      </c>
      <c r="D11" s="10"/>
      <c r="E11" s="10"/>
      <c r="F11" s="10"/>
      <c r="G11" s="10"/>
    </row>
    <row r="12" spans="1:7" x14ac:dyDescent="0.2">
      <c r="A12" s="12" t="s">
        <v>15</v>
      </c>
      <c r="B12" s="10">
        <v>254000</v>
      </c>
      <c r="C12" s="10">
        <v>315000</v>
      </c>
      <c r="D12" s="10"/>
      <c r="E12" s="10"/>
      <c r="F12" s="10"/>
      <c r="G12" s="10"/>
    </row>
    <row r="13" spans="1:7" x14ac:dyDescent="0.2">
      <c r="A13" s="12" t="s">
        <v>16</v>
      </c>
      <c r="B13" s="10"/>
      <c r="C13" s="10"/>
      <c r="D13" s="10"/>
      <c r="E13" s="10"/>
      <c r="F13" s="10"/>
      <c r="G13" s="10"/>
    </row>
    <row r="14" spans="1:7" x14ac:dyDescent="0.2">
      <c r="A14" s="12" t="s">
        <v>17</v>
      </c>
      <c r="B14" s="10">
        <v>53240000</v>
      </c>
      <c r="C14" s="10">
        <v>57500000</v>
      </c>
      <c r="D14" s="10"/>
      <c r="E14" s="10"/>
      <c r="F14" s="10"/>
      <c r="G14" s="10"/>
    </row>
    <row r="15" spans="1:7" x14ac:dyDescent="0.2">
      <c r="A15" s="12" t="s">
        <v>18</v>
      </c>
      <c r="B15" s="10">
        <v>1028000</v>
      </c>
      <c r="C15" s="10">
        <v>1012000</v>
      </c>
      <c r="D15" s="10"/>
      <c r="E15" s="10"/>
      <c r="F15" s="10"/>
      <c r="G15" s="10"/>
    </row>
    <row r="16" spans="1:7" x14ac:dyDescent="0.2">
      <c r="A16" s="12" t="s">
        <v>19</v>
      </c>
      <c r="B16" s="10">
        <v>0</v>
      </c>
      <c r="C16" s="10">
        <v>0</v>
      </c>
      <c r="D16" s="10"/>
      <c r="E16" s="10"/>
      <c r="F16" s="10"/>
      <c r="G16" s="10"/>
    </row>
    <row r="17" spans="1:7" x14ac:dyDescent="0.2">
      <c r="A17" s="12" t="s">
        <v>20</v>
      </c>
      <c r="B17" s="10">
        <v>2000000</v>
      </c>
      <c r="C17" s="10">
        <v>3000000</v>
      </c>
      <c r="D17" s="10"/>
      <c r="E17" s="10"/>
      <c r="F17" s="10"/>
      <c r="G17" s="10"/>
    </row>
    <row r="18" spans="1:7" x14ac:dyDescent="0.2">
      <c r="A18" s="12" t="s">
        <v>21</v>
      </c>
      <c r="B18" s="10"/>
      <c r="C18" s="10"/>
      <c r="D18" s="10"/>
      <c r="E18" s="10"/>
      <c r="F18" s="10"/>
      <c r="G18" s="10"/>
    </row>
    <row r="19" spans="1:7" x14ac:dyDescent="0.2">
      <c r="A19" s="12"/>
      <c r="B19" s="10"/>
      <c r="C19" s="10"/>
      <c r="D19" s="10"/>
      <c r="E19" s="10"/>
      <c r="F19" s="10"/>
      <c r="G19" s="10"/>
    </row>
    <row r="20" spans="1:7" x14ac:dyDescent="0.2">
      <c r="A20" s="9" t="s">
        <v>22</v>
      </c>
      <c r="B20" s="11">
        <f>SUM(B21:B25)</f>
        <v>34897950</v>
      </c>
      <c r="C20" s="11">
        <f t="shared" ref="C20:G20" si="1">SUM(C21:C25)</f>
        <v>38600000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</row>
    <row r="21" spans="1:7" x14ac:dyDescent="0.2">
      <c r="A21" s="12" t="s">
        <v>23</v>
      </c>
      <c r="B21" s="10">
        <v>10897950</v>
      </c>
      <c r="C21" s="10">
        <v>12600000</v>
      </c>
      <c r="D21" s="10"/>
      <c r="E21" s="10"/>
      <c r="F21" s="10"/>
      <c r="G21" s="10"/>
    </row>
    <row r="22" spans="1:7" x14ac:dyDescent="0.2">
      <c r="A22" s="12" t="s">
        <v>24</v>
      </c>
      <c r="B22" s="10">
        <v>24000000</v>
      </c>
      <c r="C22" s="10">
        <v>26000000</v>
      </c>
      <c r="D22" s="10"/>
      <c r="E22" s="10"/>
      <c r="F22" s="10"/>
      <c r="G22" s="10"/>
    </row>
    <row r="23" spans="1:7" x14ac:dyDescent="0.2">
      <c r="A23" s="12" t="s">
        <v>25</v>
      </c>
      <c r="B23" s="10"/>
      <c r="C23" s="10"/>
      <c r="D23" s="10"/>
      <c r="E23" s="10"/>
      <c r="F23" s="10"/>
      <c r="G23" s="10"/>
    </row>
    <row r="24" spans="1:7" x14ac:dyDescent="0.2">
      <c r="A24" s="12" t="s">
        <v>26</v>
      </c>
      <c r="B24" s="10"/>
      <c r="C24" s="10"/>
      <c r="D24" s="10"/>
      <c r="E24" s="10"/>
      <c r="F24" s="10"/>
      <c r="G24" s="10"/>
    </row>
    <row r="25" spans="1:7" x14ac:dyDescent="0.2">
      <c r="A25" s="12" t="s">
        <v>27</v>
      </c>
      <c r="B25" s="10"/>
      <c r="C25" s="10"/>
      <c r="D25" s="10"/>
      <c r="E25" s="10"/>
      <c r="F25" s="10"/>
      <c r="G25" s="10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3"/>
      <c r="B27" s="10"/>
      <c r="C27" s="10"/>
      <c r="D27" s="10"/>
      <c r="E27" s="10"/>
      <c r="F27" s="10"/>
      <c r="G27" s="10"/>
    </row>
    <row r="28" spans="1:7" x14ac:dyDescent="0.2">
      <c r="A28" s="9" t="s">
        <v>28</v>
      </c>
      <c r="B28" s="11">
        <f>SUM(B29)</f>
        <v>0</v>
      </c>
      <c r="C28" s="11">
        <f t="shared" ref="C28:G28" si="2">SUM(C29)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</row>
    <row r="29" spans="1:7" x14ac:dyDescent="0.2">
      <c r="A29" s="12" t="s">
        <v>29</v>
      </c>
      <c r="B29" s="10">
        <v>0</v>
      </c>
      <c r="C29" s="10"/>
      <c r="D29" s="10">
        <f t="shared" ref="D29" si="3">B29+C29</f>
        <v>0</v>
      </c>
      <c r="E29" s="10"/>
      <c r="F29" s="10"/>
      <c r="G29" s="10"/>
    </row>
    <row r="30" spans="1:7" x14ac:dyDescent="0.2">
      <c r="A30" s="13"/>
      <c r="B30" s="10"/>
      <c r="C30" s="10"/>
      <c r="D30" s="10"/>
      <c r="E30" s="10"/>
      <c r="F30" s="10"/>
      <c r="G30" s="10"/>
    </row>
    <row r="31" spans="1:7" x14ac:dyDescent="0.2">
      <c r="A31" s="9" t="s">
        <v>30</v>
      </c>
      <c r="B31" s="11">
        <f>+B6+B20+B28</f>
        <v>94908050</v>
      </c>
      <c r="C31" s="11">
        <f t="shared" ref="C31:G31" si="4">+C6+C20+C28</f>
        <v>104622000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</row>
    <row r="32" spans="1:7" x14ac:dyDescent="0.2">
      <c r="A32" s="13"/>
      <c r="B32" s="10"/>
      <c r="C32" s="10"/>
      <c r="D32" s="10"/>
      <c r="E32" s="10"/>
      <c r="F32" s="10"/>
      <c r="G32" s="10"/>
    </row>
    <row r="33" spans="1:7" x14ac:dyDescent="0.2">
      <c r="A33" s="9" t="s">
        <v>31</v>
      </c>
      <c r="B33" s="10"/>
      <c r="C33" s="10"/>
      <c r="D33" s="10"/>
      <c r="E33" s="10"/>
      <c r="F33" s="10"/>
      <c r="G33" s="10"/>
    </row>
    <row r="34" spans="1:7" x14ac:dyDescent="0.2">
      <c r="A34" s="12" t="s">
        <v>32</v>
      </c>
      <c r="B34" s="10">
        <v>0</v>
      </c>
      <c r="C34" s="10">
        <v>0</v>
      </c>
      <c r="D34" s="10"/>
      <c r="E34" s="10"/>
      <c r="F34" s="10"/>
      <c r="G34" s="10"/>
    </row>
    <row r="35" spans="1:7" x14ac:dyDescent="0.2">
      <c r="A35" s="12" t="s">
        <v>33</v>
      </c>
      <c r="B35" s="10">
        <v>0</v>
      </c>
      <c r="C35" s="10">
        <v>0</v>
      </c>
      <c r="D35" s="10"/>
      <c r="E35" s="10"/>
      <c r="F35" s="10"/>
      <c r="G35" s="10"/>
    </row>
    <row r="36" spans="1:7" x14ac:dyDescent="0.2">
      <c r="A36" s="14" t="s">
        <v>34</v>
      </c>
      <c r="B36" s="11">
        <f>B34+B35</f>
        <v>0</v>
      </c>
      <c r="C36" s="11">
        <f t="shared" ref="C36:G36" si="5">C34+C35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9" spans="1:7" ht="12.75" x14ac:dyDescent="0.2">
      <c r="B39" s="17"/>
      <c r="E39" s="18"/>
      <c r="F39" s="19"/>
    </row>
    <row r="40" spans="1:7" x14ac:dyDescent="0.2">
      <c r="B40" s="17"/>
    </row>
    <row r="41" spans="1:7" x14ac:dyDescent="0.2">
      <c r="B41" s="17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76877-7E70-4FC8-BA7E-DED492A9624C}">
  <dimension ref="A1:H39"/>
  <sheetViews>
    <sheetView workbookViewId="0">
      <selection activeCell="H13" sqref="H13"/>
    </sheetView>
  </sheetViews>
  <sheetFormatPr baseColWidth="10" defaultRowHeight="11.25" x14ac:dyDescent="0.2"/>
  <cols>
    <col min="1" max="1" width="77.85546875" style="1" customWidth="1"/>
    <col min="2" max="5" width="14.42578125" style="1" hidden="1" customWidth="1"/>
    <col min="6" max="8" width="14.42578125" style="1" customWidth="1"/>
    <col min="9" max="16384" width="11.42578125" style="1"/>
  </cols>
  <sheetData>
    <row r="1" spans="1:8" ht="54" customHeight="1" x14ac:dyDescent="0.2">
      <c r="A1" s="24" t="s">
        <v>35</v>
      </c>
      <c r="B1" s="25"/>
      <c r="C1" s="25"/>
      <c r="D1" s="25"/>
      <c r="E1" s="25"/>
      <c r="F1" s="25"/>
      <c r="G1" s="26"/>
      <c r="H1" s="21"/>
    </row>
    <row r="2" spans="1:8" x14ac:dyDescent="0.2">
      <c r="A2" s="2"/>
      <c r="B2" s="27"/>
      <c r="C2" s="27"/>
      <c r="D2" s="27"/>
      <c r="E2" s="27"/>
      <c r="F2" s="27"/>
      <c r="G2" s="3"/>
      <c r="H2" s="22"/>
    </row>
    <row r="3" spans="1:8" ht="46.5" customHeight="1" x14ac:dyDescent="0.2">
      <c r="A3" s="4" t="s">
        <v>1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20" t="s">
        <v>41</v>
      </c>
      <c r="H3" s="23"/>
    </row>
    <row r="4" spans="1:8" x14ac:dyDescent="0.2">
      <c r="A4" s="7"/>
      <c r="B4" s="8"/>
      <c r="C4" s="8"/>
      <c r="D4" s="8"/>
      <c r="E4" s="8"/>
      <c r="F4" s="8"/>
      <c r="G4" s="8"/>
      <c r="H4" s="8"/>
    </row>
    <row r="5" spans="1:8" x14ac:dyDescent="0.2">
      <c r="A5" s="9" t="s">
        <v>8</v>
      </c>
      <c r="B5" s="10"/>
      <c r="C5" s="10"/>
      <c r="D5" s="10"/>
      <c r="E5" s="10"/>
      <c r="F5" s="10"/>
      <c r="G5" s="10"/>
      <c r="H5" s="10"/>
    </row>
    <row r="6" spans="1:8" x14ac:dyDescent="0.2">
      <c r="A6" s="9" t="s">
        <v>9</v>
      </c>
      <c r="B6" s="10">
        <f>SUM(B7:B18)</f>
        <v>0</v>
      </c>
      <c r="C6" s="10">
        <f t="shared" ref="C6:G6" si="0">SUM(C7:C18)</f>
        <v>0</v>
      </c>
      <c r="D6" s="10">
        <f t="shared" si="0"/>
        <v>0</v>
      </c>
      <c r="E6" s="10">
        <f t="shared" si="0"/>
        <v>0</v>
      </c>
      <c r="F6" s="10">
        <f t="shared" si="0"/>
        <v>60809990.210000001</v>
      </c>
      <c r="G6" s="10">
        <f t="shared" si="0"/>
        <v>69707800.140000001</v>
      </c>
      <c r="H6" s="10"/>
    </row>
    <row r="7" spans="1:8" x14ac:dyDescent="0.2">
      <c r="A7" s="12" t="s">
        <v>10</v>
      </c>
      <c r="B7" s="10"/>
      <c r="C7" s="10"/>
      <c r="D7" s="10"/>
      <c r="E7" s="10">
        <v>0</v>
      </c>
      <c r="F7" s="10">
        <v>1475485.82</v>
      </c>
      <c r="G7" s="10">
        <v>1487449.43</v>
      </c>
      <c r="H7" s="10"/>
    </row>
    <row r="8" spans="1:8" x14ac:dyDescent="0.2">
      <c r="A8" s="12" t="s">
        <v>11</v>
      </c>
      <c r="B8" s="10"/>
      <c r="C8" s="10"/>
      <c r="D8" s="10"/>
      <c r="E8" s="10">
        <v>0</v>
      </c>
      <c r="F8" s="10">
        <v>0</v>
      </c>
      <c r="G8" s="10"/>
      <c r="H8" s="10"/>
    </row>
    <row r="9" spans="1:8" x14ac:dyDescent="0.2">
      <c r="A9" s="12" t="s">
        <v>12</v>
      </c>
      <c r="B9" s="10"/>
      <c r="C9" s="10"/>
      <c r="D9" s="10"/>
      <c r="E9" s="10">
        <v>0</v>
      </c>
      <c r="F9" s="10">
        <v>0</v>
      </c>
      <c r="G9" s="10">
        <v>0</v>
      </c>
      <c r="H9" s="10"/>
    </row>
    <row r="10" spans="1:8" x14ac:dyDescent="0.2">
      <c r="A10" s="12" t="s">
        <v>13</v>
      </c>
      <c r="B10" s="10"/>
      <c r="C10" s="10"/>
      <c r="D10" s="10"/>
      <c r="E10" s="10">
        <v>0</v>
      </c>
      <c r="F10" s="10">
        <v>901043.42</v>
      </c>
      <c r="G10" s="10">
        <v>736669.71</v>
      </c>
      <c r="H10" s="10"/>
    </row>
    <row r="11" spans="1:8" x14ac:dyDescent="0.2">
      <c r="A11" s="12" t="s">
        <v>14</v>
      </c>
      <c r="B11" s="10"/>
      <c r="C11" s="10"/>
      <c r="D11" s="10"/>
      <c r="E11" s="10">
        <v>0</v>
      </c>
      <c r="F11" s="10">
        <v>96300.38</v>
      </c>
      <c r="G11" s="10">
        <v>150987.54999999999</v>
      </c>
      <c r="H11" s="10"/>
    </row>
    <row r="12" spans="1:8" x14ac:dyDescent="0.2">
      <c r="A12" s="12" t="s">
        <v>15</v>
      </c>
      <c r="B12" s="10"/>
      <c r="C12" s="10"/>
      <c r="D12" s="10"/>
      <c r="E12" s="10">
        <v>0</v>
      </c>
      <c r="F12" s="10">
        <v>193312.39</v>
      </c>
      <c r="G12" s="10">
        <v>180415</v>
      </c>
      <c r="H12" s="10"/>
    </row>
    <row r="13" spans="1:8" x14ac:dyDescent="0.2">
      <c r="A13" s="12" t="s">
        <v>16</v>
      </c>
      <c r="B13" s="10"/>
      <c r="C13" s="10"/>
      <c r="D13" s="10"/>
      <c r="E13" s="10">
        <v>0</v>
      </c>
      <c r="F13" s="10">
        <v>0</v>
      </c>
      <c r="G13" s="10"/>
      <c r="H13" s="10"/>
    </row>
    <row r="14" spans="1:8" x14ac:dyDescent="0.2">
      <c r="A14" s="12" t="s">
        <v>42</v>
      </c>
      <c r="B14" s="10"/>
      <c r="C14" s="10"/>
      <c r="D14" s="10"/>
      <c r="E14" s="10">
        <v>0</v>
      </c>
      <c r="F14" s="10">
        <v>50406475.649999999</v>
      </c>
      <c r="G14" s="10">
        <v>48668157.450000003</v>
      </c>
      <c r="H14" s="10"/>
    </row>
    <row r="15" spans="1:8" x14ac:dyDescent="0.2">
      <c r="A15" s="12" t="s">
        <v>43</v>
      </c>
      <c r="B15" s="10"/>
      <c r="C15" s="10"/>
      <c r="D15" s="10"/>
      <c r="E15" s="10"/>
      <c r="F15" s="10">
        <v>446749.74</v>
      </c>
      <c r="G15" s="10">
        <v>584000</v>
      </c>
      <c r="H15" s="10"/>
    </row>
    <row r="16" spans="1:8" x14ac:dyDescent="0.2">
      <c r="A16" s="12" t="s">
        <v>19</v>
      </c>
      <c r="B16" s="10"/>
      <c r="C16" s="10"/>
      <c r="D16" s="10"/>
      <c r="E16" s="10"/>
      <c r="F16" s="10">
        <v>0</v>
      </c>
      <c r="G16" s="10">
        <v>0</v>
      </c>
      <c r="H16" s="10"/>
    </row>
    <row r="17" spans="1:8" x14ac:dyDescent="0.2">
      <c r="A17" s="12" t="s">
        <v>20</v>
      </c>
      <c r="B17" s="10"/>
      <c r="C17" s="10"/>
      <c r="D17" s="10"/>
      <c r="E17" s="10">
        <v>0</v>
      </c>
      <c r="F17" s="10">
        <v>7290622.8099999996</v>
      </c>
      <c r="G17" s="10">
        <v>17900121</v>
      </c>
      <c r="H17" s="10"/>
    </row>
    <row r="18" spans="1:8" x14ac:dyDescent="0.2">
      <c r="A18" s="12" t="s">
        <v>21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12"/>
      <c r="B19" s="10"/>
      <c r="C19" s="10"/>
      <c r="D19" s="10"/>
      <c r="E19" s="10"/>
      <c r="F19" s="10"/>
      <c r="G19" s="10"/>
      <c r="H19" s="10"/>
    </row>
    <row r="20" spans="1:8" x14ac:dyDescent="0.2">
      <c r="A20" s="9" t="s">
        <v>22</v>
      </c>
      <c r="B20" s="11">
        <f>SUM(B21:B25)</f>
        <v>0</v>
      </c>
      <c r="C20" s="11">
        <f t="shared" ref="C20:G20" si="1">SUM(C21:C25)</f>
        <v>0</v>
      </c>
      <c r="D20" s="11">
        <f t="shared" si="1"/>
        <v>0</v>
      </c>
      <c r="E20" s="11">
        <f t="shared" si="1"/>
        <v>0</v>
      </c>
      <c r="F20" s="11">
        <f t="shared" si="1"/>
        <v>26394504.120000001</v>
      </c>
      <c r="G20" s="11">
        <f t="shared" si="1"/>
        <v>27100023.869999997</v>
      </c>
      <c r="H20" s="11"/>
    </row>
    <row r="21" spans="1:8" x14ac:dyDescent="0.2">
      <c r="A21" s="12" t="s">
        <v>23</v>
      </c>
      <c r="B21" s="10"/>
      <c r="C21" s="10"/>
      <c r="D21" s="10"/>
      <c r="E21" s="10">
        <v>0</v>
      </c>
      <c r="F21" s="10">
        <v>11387422.710000001</v>
      </c>
      <c r="G21" s="10">
        <v>10900023.869999999</v>
      </c>
      <c r="H21" s="10"/>
    </row>
    <row r="22" spans="1:8" x14ac:dyDescent="0.2">
      <c r="A22" s="12" t="s">
        <v>24</v>
      </c>
      <c r="B22" s="10"/>
      <c r="C22" s="10"/>
      <c r="D22" s="10"/>
      <c r="E22" s="10">
        <v>0</v>
      </c>
      <c r="F22" s="10">
        <v>15007081.41</v>
      </c>
      <c r="G22" s="10">
        <v>16200000</v>
      </c>
      <c r="H22" s="10"/>
    </row>
    <row r="23" spans="1:8" x14ac:dyDescent="0.2">
      <c r="A23" s="12" t="s">
        <v>25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12" t="s">
        <v>26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12" t="s">
        <v>27</v>
      </c>
      <c r="B25" s="10"/>
      <c r="C25" s="10"/>
      <c r="D25" s="10"/>
      <c r="E25" s="10"/>
      <c r="F25" s="10"/>
      <c r="G25" s="10"/>
      <c r="H25" s="10"/>
    </row>
    <row r="26" spans="1:8" x14ac:dyDescent="0.2">
      <c r="A26" s="12"/>
      <c r="B26" s="10"/>
      <c r="C26" s="10"/>
      <c r="D26" s="10"/>
      <c r="E26" s="10"/>
      <c r="F26" s="10"/>
      <c r="G26" s="10"/>
      <c r="H26" s="10"/>
    </row>
    <row r="27" spans="1:8" x14ac:dyDescent="0.2">
      <c r="A27" s="13"/>
      <c r="B27" s="10"/>
      <c r="C27" s="10"/>
      <c r="D27" s="10"/>
      <c r="E27" s="10"/>
      <c r="F27" s="10"/>
      <c r="G27" s="10"/>
      <c r="H27" s="10"/>
    </row>
    <row r="28" spans="1:8" x14ac:dyDescent="0.2">
      <c r="A28" s="9" t="s">
        <v>28</v>
      </c>
      <c r="B28" s="11">
        <f>SUM(B29)</f>
        <v>0</v>
      </c>
      <c r="C28" s="11">
        <f t="shared" ref="C28:G28" si="2">SUM(C29)</f>
        <v>0</v>
      </c>
      <c r="D28" s="11">
        <f t="shared" si="2"/>
        <v>0</v>
      </c>
      <c r="E28" s="11">
        <f t="shared" si="2"/>
        <v>0</v>
      </c>
      <c r="F28" s="11">
        <f t="shared" si="2"/>
        <v>11414046.74</v>
      </c>
      <c r="G28" s="11">
        <f t="shared" si="2"/>
        <v>10099226.59</v>
      </c>
      <c r="H28" s="11"/>
    </row>
    <row r="29" spans="1:8" x14ac:dyDescent="0.2">
      <c r="A29" s="12" t="s">
        <v>29</v>
      </c>
      <c r="B29" s="10">
        <v>0</v>
      </c>
      <c r="C29" s="10"/>
      <c r="D29" s="10">
        <f t="shared" ref="D29" si="3">B29+C29</f>
        <v>0</v>
      </c>
      <c r="E29" s="10">
        <v>0</v>
      </c>
      <c r="F29" s="10">
        <v>11414046.74</v>
      </c>
      <c r="G29" s="10">
        <v>10099226.59</v>
      </c>
      <c r="H29" s="10"/>
    </row>
    <row r="30" spans="1:8" x14ac:dyDescent="0.2">
      <c r="A30" s="13"/>
      <c r="B30" s="10"/>
      <c r="C30" s="10"/>
      <c r="D30" s="10"/>
      <c r="E30" s="10"/>
      <c r="F30" s="10"/>
      <c r="G30" s="10"/>
      <c r="H30" s="10"/>
    </row>
    <row r="31" spans="1:8" x14ac:dyDescent="0.2">
      <c r="A31" s="9" t="s">
        <v>30</v>
      </c>
      <c r="B31" s="11">
        <f>+B6+B20+B28</f>
        <v>0</v>
      </c>
      <c r="C31" s="11">
        <f t="shared" ref="C31:G31" si="4">+C6+C20+C28</f>
        <v>0</v>
      </c>
      <c r="D31" s="11">
        <f t="shared" si="4"/>
        <v>0</v>
      </c>
      <c r="E31" s="11">
        <f t="shared" si="4"/>
        <v>0</v>
      </c>
      <c r="F31" s="11">
        <f t="shared" si="4"/>
        <v>98618541.069999993</v>
      </c>
      <c r="G31" s="11">
        <f t="shared" si="4"/>
        <v>106907050.59999999</v>
      </c>
      <c r="H31" s="11"/>
    </row>
    <row r="32" spans="1:8" x14ac:dyDescent="0.2">
      <c r="A32" s="13"/>
      <c r="B32" s="10"/>
      <c r="C32" s="10"/>
      <c r="D32" s="10"/>
      <c r="E32" s="10"/>
      <c r="F32" s="10"/>
      <c r="G32" s="10"/>
      <c r="H32" s="10"/>
    </row>
    <row r="33" spans="1:8" x14ac:dyDescent="0.2">
      <c r="A33" s="9" t="s">
        <v>31</v>
      </c>
      <c r="B33" s="10"/>
      <c r="C33" s="10"/>
      <c r="D33" s="10"/>
      <c r="E33" s="10"/>
      <c r="F33" s="10"/>
      <c r="G33" s="10"/>
      <c r="H33" s="10"/>
    </row>
    <row r="34" spans="1:8" x14ac:dyDescent="0.2">
      <c r="A34" s="12" t="s">
        <v>32</v>
      </c>
      <c r="B34" s="10">
        <v>0</v>
      </c>
      <c r="C34" s="10"/>
      <c r="D34" s="10"/>
      <c r="E34" s="10">
        <v>0</v>
      </c>
      <c r="F34" s="10">
        <v>9416576.6500000004</v>
      </c>
      <c r="G34" s="10">
        <f>+G29-G35</f>
        <v>4547550.7600000007</v>
      </c>
      <c r="H34" s="10"/>
    </row>
    <row r="35" spans="1:8" x14ac:dyDescent="0.2">
      <c r="A35" s="12" t="s">
        <v>33</v>
      </c>
      <c r="B35" s="10">
        <v>0</v>
      </c>
      <c r="C35" s="10"/>
      <c r="D35" s="10"/>
      <c r="E35" s="10">
        <v>0</v>
      </c>
      <c r="F35" s="10">
        <v>1997470.09</v>
      </c>
      <c r="G35" s="10">
        <f>2963607.76+2247698.68+224428.67+115940.72</f>
        <v>5551675.8299999991</v>
      </c>
      <c r="H35" s="10"/>
    </row>
    <row r="36" spans="1:8" x14ac:dyDescent="0.2">
      <c r="A36" s="14" t="s">
        <v>34</v>
      </c>
      <c r="B36" s="11">
        <f>B34+B35</f>
        <v>0</v>
      </c>
      <c r="C36" s="11">
        <f t="shared" ref="C36:G36" si="5">C34+C35</f>
        <v>0</v>
      </c>
      <c r="D36" s="11">
        <f t="shared" si="5"/>
        <v>0</v>
      </c>
      <c r="E36" s="11">
        <f t="shared" si="5"/>
        <v>0</v>
      </c>
      <c r="F36" s="11">
        <f t="shared" si="5"/>
        <v>11414046.74</v>
      </c>
      <c r="G36" s="11">
        <f t="shared" si="5"/>
        <v>10099226.59</v>
      </c>
      <c r="H36" s="11"/>
    </row>
    <row r="37" spans="1:8" x14ac:dyDescent="0.2">
      <c r="A37" s="15"/>
      <c r="B37" s="16"/>
      <c r="C37" s="16"/>
      <c r="D37" s="16"/>
      <c r="E37" s="16"/>
      <c r="F37" s="16"/>
      <c r="G37" s="16"/>
      <c r="H37" s="16"/>
    </row>
    <row r="39" spans="1:8" ht="12.75" x14ac:dyDescent="0.2">
      <c r="E39" s="18"/>
      <c r="F39" s="19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 a)</vt:lpstr>
      <vt:lpstr>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2022-02-21T16:22:16Z</dcterms:created>
  <dcterms:modified xsi:type="dcterms:W3CDTF">2022-07-15T13:58:12Z</dcterms:modified>
</cp:coreProperties>
</file>