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PUBLICACIONES 2203\PRESUPUESTAL 2203\"/>
    </mc:Choice>
  </mc:AlternateContent>
  <xr:revisionPtr revIDLastSave="0" documentId="13_ncr:1_{649FBF3A-629A-4F2F-8986-1F5C4DAF8750}" xr6:coauthVersionLast="47" xr6:coauthVersionMax="47" xr10:uidLastSave="{00000000-0000-0000-0000-000000000000}"/>
  <bookViews>
    <workbookView xWindow="-120" yWindow="-120" windowWidth="29040" windowHeight="1599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4" l="1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62" i="4"/>
  <c r="F62" i="4"/>
  <c r="D62" i="4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C62" i="4"/>
  <c r="G48" i="4"/>
  <c r="F48" i="4"/>
  <c r="E47" i="4"/>
  <c r="H47" i="4" s="1"/>
  <c r="E46" i="4"/>
  <c r="H46" i="4" s="1"/>
  <c r="E45" i="4"/>
  <c r="H45" i="4" s="1"/>
  <c r="E44" i="4"/>
  <c r="H44" i="4" s="1"/>
  <c r="D48" i="4"/>
  <c r="C48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37" i="4"/>
  <c r="F37" i="4"/>
  <c r="D37" i="4"/>
  <c r="C37" i="4"/>
  <c r="H48" i="4" l="1"/>
  <c r="H62" i="4"/>
  <c r="E48" i="4"/>
  <c r="E62" i="4"/>
  <c r="H37" i="4"/>
  <c r="E37" i="4"/>
</calcChain>
</file>

<file path=xl/sharedStrings.xml><?xml version="1.0" encoding="utf-8"?>
<sst xmlns="http://schemas.openxmlformats.org/spreadsheetml/2006/main" count="78" uniqueCount="56">
  <si>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</si>
  <si>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</si>
  <si>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</si>
  <si>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</si>
  <si>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</si>
  <si>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</si>
  <si>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</si>
  <si>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</si>
  <si>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</si>
  <si>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</si>
  <si>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</si>
  <si>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</si>
  <si>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</si>
  <si>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</si>
  <si>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</si>
  <si>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</si>
  <si>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</si>
  <si>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</si>
  <si>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</si>
  <si>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</si>
  <si>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</si>
  <si>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</si>
  <si>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</si>
  <si>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</si>
  <si>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</si>
  <si>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31111-0101 H. AYUNTAMIENTO</t>
  </si>
  <si>
    <t>31111-0201 PRESIDENCIA MUNICIPAL</t>
  </si>
  <si>
    <t>31111-0301 SECRETARIA</t>
  </si>
  <si>
    <t>31111-0401 TESORERIA</t>
  </si>
  <si>
    <t>31111-0501 CONTRALORÍA MUNICIPAL</t>
  </si>
  <si>
    <t>31111-0601 DELEGACIONES</t>
  </si>
  <si>
    <t>31111-0701 OBRAS PUBLICAS</t>
  </si>
  <si>
    <t>31111-0801 DESARROLLO SOCIAL</t>
  </si>
  <si>
    <t>31111-0901 DESARROLLO RURAL</t>
  </si>
  <si>
    <t>31111-1001 EDUCACION</t>
  </si>
  <si>
    <t>31111-1101 DEPORTES Y ATENCIÓN A LA JUVE</t>
  </si>
  <si>
    <t>31111-1201 ACCESO A LA INFORMACIÓN</t>
  </si>
  <si>
    <t>31111-1301 SERVICIOS MUNICIPALES</t>
  </si>
  <si>
    <t>31111-1401 LIMPIA</t>
  </si>
  <si>
    <t>31111-1501 PARQUES Y JARDINES</t>
  </si>
  <si>
    <t>31111-1601 RASTRO</t>
  </si>
  <si>
    <t>31111-1701 PANTEON</t>
  </si>
  <si>
    <t>31111-1801 ALUMBRADO PUBLICO</t>
  </si>
  <si>
    <t>31111-1901 JUBILADOS</t>
  </si>
  <si>
    <t>31111-2001 SEG PUBLICA, TRANSITO, TRANSP</t>
  </si>
  <si>
    <t>31111-2201 FONDO DE FORTALECIMIENTO MUNI</t>
  </si>
  <si>
    <t>31111-2401 IMPUESTO INMOBILIARIO Y CATAS</t>
  </si>
  <si>
    <t>31111-2501 RECURSOS HUMANOS Y EVENTOS ES</t>
  </si>
  <si>
    <t>31111-2601 DESARROLLO ECONOMICO</t>
  </si>
  <si>
    <t>31111-2701 ATENCIÓN A LA MUJER</t>
  </si>
  <si>
    <t>31111-2801 ATENCIÓN A LA JUVENTUD</t>
  </si>
  <si>
    <t>31111-2901 DIRECCIÓN MIGRANTE</t>
  </si>
  <si>
    <t>31111-3001 DIRECCIÓN DE PLANEACIÓN</t>
  </si>
  <si>
    <t>31120-8201 DIF MUNICIPAL</t>
  </si>
  <si>
    <t>31120-8401 CASA DE LA CULTURA</t>
  </si>
  <si>
    <t>Municipio de Santiago Maravatío, Guanajuato
Estado Analítico del Ejercicio del Presupuesto de Egresos
Clasificación Administrativa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</si>
</sst>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1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/>
      <protection locked="0"/>
    </xf>
    <xf numFmtId="4" fontId="6" fillId="0" borderId="7" xfId="0" applyNumberFormat="1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4"/>
  <sheetViews>
    <sheetView showGridLines="0" tabSelected="1" topLeftCell="A13" workbookViewId="0">
      <selection activeCell="A35" sqref="A35: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4" t="s">
        <v>55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11</v>
      </c>
      <c r="B2" s="20"/>
      <c r="C2" s="14" t="s">
        <v>17</v>
      </c>
      <c r="D2" s="15"/>
      <c r="E2" s="15"/>
      <c r="F2" s="15"/>
      <c r="G2" s="16"/>
      <c r="H2" s="17" t="s">
        <v>16</v>
      </c>
    </row>
    <row r="3" spans="1:8" ht="24.95" customHeight="1" x14ac:dyDescent="0.2">
      <c r="A3" s="21"/>
      <c r="B3" s="22"/>
      <c r="C3" s="3" t="s">
        <v>12</v>
      </c>
      <c r="D3" s="3" t="s">
        <v>18</v>
      </c>
      <c r="E3" s="3" t="s">
        <v>13</v>
      </c>
      <c r="F3" s="3" t="s">
        <v>14</v>
      </c>
      <c r="G3" s="3" t="s">
        <v>15</v>
      </c>
      <c r="H3" s="18"/>
    </row>
    <row r="4" spans="1:8" x14ac:dyDescent="0.2">
      <c r="A4" s="23"/>
      <c r="B4" s="24"/>
      <c r="C4" s="4">
        <v>1</v>
      </c>
      <c r="D4" s="4">
        <v>2</v>
      </c>
      <c r="E4" s="4" t="s">
        <v>19</v>
      </c>
      <c r="F4" s="4">
        <v>4</v>
      </c>
      <c r="G4" s="4">
        <v>5</v>
      </c>
      <c r="H4" s="4" t="s">
        <v>20</v>
      </c>
    </row>
    <row r="5" spans="1:8" x14ac:dyDescent="0.2">
      <c r="A5" s="9"/>
      <c r="B5" s="7"/>
      <c r="C5" s="11"/>
      <c r="D5" s="11"/>
      <c r="E5" s="11"/>
      <c r="F5" s="11"/>
      <c r="G5" s="11"/>
      <c r="H5" s="11"/>
    </row>
    <row r="6" spans="1:8" x14ac:dyDescent="0.2">
      <c r="A6" s="2"/>
      <c r="B6" s="6" t="s">
        <v>25</v>
      </c>
      <c r="C6" s="5">
        <v>3744341.08</v>
      </c>
      <c r="D6" s="5">
        <v>31500</v>
      </c>
      <c r="E6" s="5">
        <f>C6+D6</f>
        <v>3775841.08</v>
      </c>
      <c r="F6" s="5">
        <v>2497038.5299999998</v>
      </c>
      <c r="G6" s="5">
        <v>2497038.5299999998</v>
      </c>
      <c r="H6" s="5">
        <f>E6-F6</f>
        <v>1278802.5500000003</v>
      </c>
    </row>
    <row r="7" spans="1:8" x14ac:dyDescent="0.2">
      <c r="A7" s="2"/>
      <c r="B7" s="6" t="s">
        <v>26</v>
      </c>
      <c r="C7" s="5">
        <v>11593306.029999999</v>
      </c>
      <c r="D7" s="5">
        <v>9203455.5099999998</v>
      </c>
      <c r="E7" s="5">
        <f t="shared" ref="E7:E12" si="0">C7+D7</f>
        <v>20796761.539999999</v>
      </c>
      <c r="F7" s="5">
        <v>14935171.08</v>
      </c>
      <c r="G7" s="5">
        <v>14932220.810000001</v>
      </c>
      <c r="H7" s="5">
        <f t="shared" ref="H7:H12" si="1">E7-F7</f>
        <v>5861590.459999999</v>
      </c>
    </row>
    <row r="8" spans="1:8" x14ac:dyDescent="0.2">
      <c r="A8" s="2"/>
      <c r="B8" s="6" t="s">
        <v>27</v>
      </c>
      <c r="C8" s="5">
        <v>728554.62</v>
      </c>
      <c r="D8" s="5">
        <v>952</v>
      </c>
      <c r="E8" s="5">
        <f t="shared" si="0"/>
        <v>729506.62</v>
      </c>
      <c r="F8" s="5">
        <v>465866.77</v>
      </c>
      <c r="G8" s="5">
        <v>461572.97</v>
      </c>
      <c r="H8" s="5">
        <f t="shared" si="1"/>
        <v>263639.84999999998</v>
      </c>
    </row>
    <row r="9" spans="1:8" x14ac:dyDescent="0.2">
      <c r="A9" s="2"/>
      <c r="B9" s="6" t="s">
        <v>28</v>
      </c>
      <c r="C9" s="5">
        <v>2472047.27</v>
      </c>
      <c r="D9" s="5">
        <v>1172348.27</v>
      </c>
      <c r="E9" s="5">
        <f t="shared" si="0"/>
        <v>3644395.54</v>
      </c>
      <c r="F9" s="5">
        <v>2582689.0699999998</v>
      </c>
      <c r="G9" s="5">
        <v>2576382.3199999998</v>
      </c>
      <c r="H9" s="5">
        <f t="shared" si="1"/>
        <v>1061706.4700000002</v>
      </c>
    </row>
    <row r="10" spans="1:8" x14ac:dyDescent="0.2">
      <c r="A10" s="2"/>
      <c r="B10" s="6" t="s">
        <v>29</v>
      </c>
      <c r="C10" s="5">
        <v>837288.73</v>
      </c>
      <c r="D10" s="5">
        <v>15552</v>
      </c>
      <c r="E10" s="5">
        <f t="shared" si="0"/>
        <v>852840.73</v>
      </c>
      <c r="F10" s="5">
        <v>486939.78</v>
      </c>
      <c r="G10" s="5">
        <v>486939.78</v>
      </c>
      <c r="H10" s="5">
        <f t="shared" si="1"/>
        <v>365900.94999999995</v>
      </c>
    </row>
    <row r="11" spans="1:8" x14ac:dyDescent="0.2">
      <c r="A11" s="2"/>
      <c r="B11" s="6" t="s">
        <v>30</v>
      </c>
      <c r="C11" s="5">
        <v>378226.86</v>
      </c>
      <c r="D11" s="5">
        <v>0</v>
      </c>
      <c r="E11" s="5">
        <f t="shared" si="0"/>
        <v>378226.86</v>
      </c>
      <c r="F11" s="5">
        <v>217097.7</v>
      </c>
      <c r="G11" s="5">
        <v>217097.7</v>
      </c>
      <c r="H11" s="5">
        <f t="shared" si="1"/>
        <v>161129.15999999997</v>
      </c>
    </row>
    <row r="12" spans="1:8" x14ac:dyDescent="0.2">
      <c r="A12" s="2"/>
      <c r="B12" s="6" t="s">
        <v>31</v>
      </c>
      <c r="C12" s="5">
        <v>34970684.5</v>
      </c>
      <c r="D12" s="5">
        <v>13612773.16</v>
      </c>
      <c r="E12" s="5">
        <f t="shared" si="0"/>
        <v>48583457.659999996</v>
      </c>
      <c r="F12" s="5">
        <v>13035327.24</v>
      </c>
      <c r="G12" s="5">
        <v>13007045.02</v>
      </c>
      <c r="H12" s="5">
        <f t="shared" si="1"/>
        <v>35548130.419999994</v>
      </c>
    </row>
    <row r="13" spans="1:8" x14ac:dyDescent="0.2">
      <c r="A13" s="2"/>
      <c r="B13" s="6" t="s">
        <v>32</v>
      </c>
      <c r="C13" s="5">
        <v>739559.2</v>
      </c>
      <c r="D13" s="5">
        <v>4150540.59</v>
      </c>
      <c r="E13" s="5">
        <f t="shared" ref="E13" si="2">C13+D13</f>
        <v>4890099.79</v>
      </c>
      <c r="F13" s="5">
        <v>1493204.37</v>
      </c>
      <c r="G13" s="5">
        <v>1474178.12</v>
      </c>
      <c r="H13" s="5">
        <f t="shared" ref="H13" si="3">E13-F13</f>
        <v>3396895.42</v>
      </c>
    </row>
    <row r="14" spans="1:8" x14ac:dyDescent="0.2">
      <c r="A14" s="2"/>
      <c r="B14" s="6" t="s">
        <v>33</v>
      </c>
      <c r="C14" s="5">
        <v>807059.2</v>
      </c>
      <c r="D14" s="5">
        <v>6709705.1200000001</v>
      </c>
      <c r="E14" s="5">
        <f t="shared" ref="E14" si="4">C14+D14</f>
        <v>7516764.3200000003</v>
      </c>
      <c r="F14" s="5">
        <v>1162265.43</v>
      </c>
      <c r="G14" s="5">
        <v>1149161.48</v>
      </c>
      <c r="H14" s="5">
        <f t="shared" ref="H14" si="5">E14-F14</f>
        <v>6354498.8900000006</v>
      </c>
    </row>
    <row r="15" spans="1:8" x14ac:dyDescent="0.2">
      <c r="A15" s="2"/>
      <c r="B15" s="6" t="s">
        <v>34</v>
      </c>
      <c r="C15" s="5">
        <v>2826108.23</v>
      </c>
      <c r="D15" s="5">
        <v>202039.92</v>
      </c>
      <c r="E15" s="5">
        <f t="shared" ref="E15" si="6">C15+D15</f>
        <v>3028148.15</v>
      </c>
      <c r="F15" s="5">
        <v>1816953.65</v>
      </c>
      <c r="G15" s="5">
        <v>1786596.65</v>
      </c>
      <c r="H15" s="5">
        <f t="shared" ref="H15" si="7">E15-F15</f>
        <v>1211194.5</v>
      </c>
    </row>
    <row r="16" spans="1:8" x14ac:dyDescent="0.2">
      <c r="A16" s="2"/>
      <c r="B16" s="6" t="s">
        <v>35</v>
      </c>
      <c r="C16" s="5">
        <v>1490782.22</v>
      </c>
      <c r="D16" s="5">
        <v>144726.66</v>
      </c>
      <c r="E16" s="5">
        <f t="shared" ref="E16" si="8">C16+D16</f>
        <v>1635508.88</v>
      </c>
      <c r="F16" s="5">
        <v>965610.13</v>
      </c>
      <c r="G16" s="5">
        <v>951937.09</v>
      </c>
      <c r="H16" s="5">
        <f t="shared" ref="H16" si="9">E16-F16</f>
        <v>669898.74999999988</v>
      </c>
    </row>
    <row r="17" spans="1:8" x14ac:dyDescent="0.2">
      <c r="A17" s="2"/>
      <c r="B17" s="6" t="s">
        <v>36</v>
      </c>
      <c r="C17" s="5">
        <v>347753.51</v>
      </c>
      <c r="D17" s="5">
        <v>0</v>
      </c>
      <c r="E17" s="5">
        <f t="shared" ref="E17" si="10">C17+D17</f>
        <v>347753.51</v>
      </c>
      <c r="F17" s="5">
        <v>231506.89</v>
      </c>
      <c r="G17" s="5">
        <v>231506.89</v>
      </c>
      <c r="H17" s="5">
        <f t="shared" ref="H17" si="11">E17-F17</f>
        <v>116246.62</v>
      </c>
    </row>
    <row r="18" spans="1:8" x14ac:dyDescent="0.2">
      <c r="A18" s="2"/>
      <c r="B18" s="6" t="s">
        <v>37</v>
      </c>
      <c r="C18" s="5">
        <v>1422309.74</v>
      </c>
      <c r="D18" s="5">
        <v>104482.72</v>
      </c>
      <c r="E18" s="5">
        <f t="shared" ref="E18" si="12">C18+D18</f>
        <v>1526792.46</v>
      </c>
      <c r="F18" s="5">
        <v>862806.48</v>
      </c>
      <c r="G18" s="5">
        <v>862806.48</v>
      </c>
      <c r="H18" s="5">
        <f t="shared" ref="H18" si="13">E18-F18</f>
        <v>663985.98</v>
      </c>
    </row>
    <row r="19" spans="1:8" x14ac:dyDescent="0.2">
      <c r="A19" s="2"/>
      <c r="B19" s="6" t="s">
        <v>38</v>
      </c>
      <c r="C19" s="5">
        <v>2285955.09</v>
      </c>
      <c r="D19" s="5">
        <v>-72854.22</v>
      </c>
      <c r="E19" s="5">
        <f t="shared" ref="E19" si="14">C19+D19</f>
        <v>2213100.8699999996</v>
      </c>
      <c r="F19" s="5">
        <v>1491621.29</v>
      </c>
      <c r="G19" s="5">
        <v>1470752.65</v>
      </c>
      <c r="H19" s="5">
        <f t="shared" ref="H19" si="15">E19-F19</f>
        <v>721479.57999999961</v>
      </c>
    </row>
    <row r="20" spans="1:8" x14ac:dyDescent="0.2">
      <c r="A20" s="2"/>
      <c r="B20" s="6" t="s">
        <v>39</v>
      </c>
      <c r="C20" s="5">
        <v>2739577.81</v>
      </c>
      <c r="D20" s="5">
        <v>169119.72</v>
      </c>
      <c r="E20" s="5">
        <f t="shared" ref="E20" si="16">C20+D20</f>
        <v>2908697.5300000003</v>
      </c>
      <c r="F20" s="5">
        <v>1926427.97</v>
      </c>
      <c r="G20" s="5">
        <v>1891196.39</v>
      </c>
      <c r="H20" s="5">
        <f t="shared" ref="H20" si="17">E20-F20</f>
        <v>982269.56000000029</v>
      </c>
    </row>
    <row r="21" spans="1:8" x14ac:dyDescent="0.2">
      <c r="A21" s="2"/>
      <c r="B21" s="6" t="s">
        <v>40</v>
      </c>
      <c r="C21" s="5">
        <v>136271.16</v>
      </c>
      <c r="D21" s="5">
        <v>494.52</v>
      </c>
      <c r="E21" s="5">
        <f t="shared" ref="E21" si="18">C21+D21</f>
        <v>136765.68</v>
      </c>
      <c r="F21" s="5">
        <v>40971.839999999997</v>
      </c>
      <c r="G21" s="5">
        <v>40971.839999999997</v>
      </c>
      <c r="H21" s="5">
        <f t="shared" ref="H21" si="19">E21-F21</f>
        <v>95793.84</v>
      </c>
    </row>
    <row r="22" spans="1:8" x14ac:dyDescent="0.2">
      <c r="A22" s="2"/>
      <c r="B22" s="6" t="s">
        <v>41</v>
      </c>
      <c r="C22" s="5">
        <v>130774.77</v>
      </c>
      <c r="D22" s="5">
        <v>0</v>
      </c>
      <c r="E22" s="5">
        <f t="shared" ref="E22" si="20">C22+D22</f>
        <v>130774.77</v>
      </c>
      <c r="F22" s="5">
        <v>87193.47</v>
      </c>
      <c r="G22" s="5">
        <v>87193.47</v>
      </c>
      <c r="H22" s="5">
        <f t="shared" ref="H22" si="21">E22-F22</f>
        <v>43581.3</v>
      </c>
    </row>
    <row r="23" spans="1:8" x14ac:dyDescent="0.2">
      <c r="A23" s="2"/>
      <c r="B23" s="6" t="s">
        <v>42</v>
      </c>
      <c r="C23" s="5">
        <v>5111737.43</v>
      </c>
      <c r="D23" s="5">
        <v>53867.56</v>
      </c>
      <c r="E23" s="5">
        <f t="shared" ref="E23" si="22">C23+D23</f>
        <v>5165604.9899999993</v>
      </c>
      <c r="F23" s="5">
        <v>3447795.46</v>
      </c>
      <c r="G23" s="5">
        <v>3441727.16</v>
      </c>
      <c r="H23" s="5">
        <f t="shared" ref="H23" si="23">E23-F23</f>
        <v>1717809.5299999993</v>
      </c>
    </row>
    <row r="24" spans="1:8" x14ac:dyDescent="0.2">
      <c r="A24" s="2"/>
      <c r="B24" s="6" t="s">
        <v>43</v>
      </c>
      <c r="C24" s="5">
        <v>204634.35</v>
      </c>
      <c r="D24" s="5">
        <v>0</v>
      </c>
      <c r="E24" s="5">
        <f t="shared" ref="E24" si="24">C24+D24</f>
        <v>204634.35</v>
      </c>
      <c r="F24" s="5">
        <v>136422.9</v>
      </c>
      <c r="G24" s="5">
        <v>136422.9</v>
      </c>
      <c r="H24" s="5">
        <f t="shared" ref="H24" si="25">E24-F24</f>
        <v>68211.450000000012</v>
      </c>
    </row>
    <row r="25" spans="1:8" x14ac:dyDescent="0.2">
      <c r="A25" s="2"/>
      <c r="B25" s="6" t="s">
        <v>44</v>
      </c>
      <c r="C25" s="5">
        <v>8661915.6699999999</v>
      </c>
      <c r="D25" s="5">
        <v>716655.99</v>
      </c>
      <c r="E25" s="5">
        <f t="shared" ref="E25" si="26">C25+D25</f>
        <v>9378571.6600000001</v>
      </c>
      <c r="F25" s="5">
        <v>5841124.3600000003</v>
      </c>
      <c r="G25" s="5">
        <v>5841124.3600000003</v>
      </c>
      <c r="H25" s="5">
        <f t="shared" ref="H25" si="27">E25-F25</f>
        <v>3537447.3</v>
      </c>
    </row>
    <row r="26" spans="1:8" x14ac:dyDescent="0.2">
      <c r="A26" s="2"/>
      <c r="B26" s="6" t="s">
        <v>45</v>
      </c>
      <c r="C26" s="5">
        <v>2021000</v>
      </c>
      <c r="D26" s="5">
        <v>0</v>
      </c>
      <c r="E26" s="5">
        <f t="shared" ref="E26" si="28">C26+D26</f>
        <v>2021000</v>
      </c>
      <c r="F26" s="5">
        <v>1364246.2</v>
      </c>
      <c r="G26" s="5">
        <v>1234837.22</v>
      </c>
      <c r="H26" s="5">
        <f t="shared" ref="H26" si="29">E26-F26</f>
        <v>656753.80000000005</v>
      </c>
    </row>
    <row r="27" spans="1:8" x14ac:dyDescent="0.2">
      <c r="A27" s="2"/>
      <c r="B27" s="6" t="s">
        <v>46</v>
      </c>
      <c r="C27" s="5">
        <v>391117.61</v>
      </c>
      <c r="D27" s="5">
        <v>7000</v>
      </c>
      <c r="E27" s="5">
        <f t="shared" ref="E27" si="30">C27+D27</f>
        <v>398117.61</v>
      </c>
      <c r="F27" s="5">
        <v>262345.46999999997</v>
      </c>
      <c r="G27" s="5">
        <v>261469.47</v>
      </c>
      <c r="H27" s="5">
        <f t="shared" ref="H27" si="31">E27-F27</f>
        <v>135772.14000000001</v>
      </c>
    </row>
    <row r="28" spans="1:8" x14ac:dyDescent="0.2">
      <c r="A28" s="2"/>
      <c r="B28" s="6" t="s">
        <v>47</v>
      </c>
      <c r="C28" s="5">
        <v>374692.61</v>
      </c>
      <c r="D28" s="5">
        <v>22211.24</v>
      </c>
      <c r="E28" s="5">
        <f t="shared" ref="E28" si="32">C28+D28</f>
        <v>396903.85</v>
      </c>
      <c r="F28" s="5">
        <v>240224.12</v>
      </c>
      <c r="G28" s="5">
        <v>240224.12</v>
      </c>
      <c r="H28" s="5">
        <f t="shared" ref="H28" si="33">E28-F28</f>
        <v>156679.72999999998</v>
      </c>
    </row>
    <row r="29" spans="1:8" x14ac:dyDescent="0.2">
      <c r="A29" s="2"/>
      <c r="B29" s="6" t="s">
        <v>48</v>
      </c>
      <c r="C29" s="5">
        <v>698335.6</v>
      </c>
      <c r="D29" s="5">
        <v>394000</v>
      </c>
      <c r="E29" s="5">
        <f t="shared" ref="E29" si="34">C29+D29</f>
        <v>1092335.6000000001</v>
      </c>
      <c r="F29" s="5">
        <v>433717.71</v>
      </c>
      <c r="G29" s="5">
        <v>432019.71</v>
      </c>
      <c r="H29" s="5">
        <f t="shared" ref="H29" si="35">E29-F29</f>
        <v>658617.89000000013</v>
      </c>
    </row>
    <row r="30" spans="1:8" x14ac:dyDescent="0.2">
      <c r="A30" s="2"/>
      <c r="B30" s="6" t="s">
        <v>49</v>
      </c>
      <c r="C30" s="5">
        <v>441645.41</v>
      </c>
      <c r="D30" s="5">
        <v>46355</v>
      </c>
      <c r="E30" s="5">
        <f t="shared" ref="E30" si="36">C30+D30</f>
        <v>488000.41</v>
      </c>
      <c r="F30" s="5">
        <v>282600.03000000003</v>
      </c>
      <c r="G30" s="5">
        <v>295439.87</v>
      </c>
      <c r="H30" s="5">
        <f t="shared" ref="H30" si="37">E30-F30</f>
        <v>205400.37999999995</v>
      </c>
    </row>
    <row r="31" spans="1:8" x14ac:dyDescent="0.2">
      <c r="A31" s="2"/>
      <c r="B31" s="6" t="s">
        <v>50</v>
      </c>
      <c r="C31" s="5">
        <v>441121.27</v>
      </c>
      <c r="D31" s="5">
        <v>44000</v>
      </c>
      <c r="E31" s="5">
        <f t="shared" ref="E31" si="38">C31+D31</f>
        <v>485121.27</v>
      </c>
      <c r="F31" s="5">
        <v>292097.98</v>
      </c>
      <c r="G31" s="5">
        <v>291221.98</v>
      </c>
      <c r="H31" s="5">
        <f t="shared" ref="H31" si="39">E31-F31</f>
        <v>193023.29000000004</v>
      </c>
    </row>
    <row r="32" spans="1:8" x14ac:dyDescent="0.2">
      <c r="A32" s="2"/>
      <c r="B32" s="6" t="s">
        <v>51</v>
      </c>
      <c r="C32" s="5">
        <v>514746.24</v>
      </c>
      <c r="D32" s="5">
        <v>-10000</v>
      </c>
      <c r="E32" s="5">
        <f t="shared" ref="E32" si="40">C32+D32</f>
        <v>504746.23999999999</v>
      </c>
      <c r="F32" s="5">
        <v>259563.98</v>
      </c>
      <c r="G32" s="5">
        <v>257063.98</v>
      </c>
      <c r="H32" s="5">
        <f t="shared" ref="H32" si="41">E32-F32</f>
        <v>245182.25999999998</v>
      </c>
    </row>
    <row r="33" spans="1:8" x14ac:dyDescent="0.2">
      <c r="A33" s="2"/>
      <c r="B33" s="6" t="s">
        <v>52</v>
      </c>
      <c r="C33" s="5">
        <v>514746.24</v>
      </c>
      <c r="D33" s="5">
        <v>22422.48</v>
      </c>
      <c r="E33" s="5">
        <f t="shared" ref="E33" si="42">C33+D33</f>
        <v>537168.72</v>
      </c>
      <c r="F33" s="5">
        <v>355925.18</v>
      </c>
      <c r="G33" s="5">
        <v>355925.18</v>
      </c>
      <c r="H33" s="5">
        <f t="shared" ref="H33" si="43">E33-F33</f>
        <v>181243.53999999998</v>
      </c>
    </row>
    <row r="34" spans="1:8" x14ac:dyDescent="0.2">
      <c r="A34" s="2"/>
      <c r="B34" s="6" t="s">
        <v>53</v>
      </c>
      <c r="C34" s="5">
        <v>6092971.3499999996</v>
      </c>
      <c r="D34" s="5">
        <v>695629</v>
      </c>
      <c r="E34" s="5">
        <f t="shared" ref="E34" si="44">C34+D34</f>
        <v>6788600.3499999996</v>
      </c>
      <c r="F34" s="5">
        <v>5265357.49</v>
      </c>
      <c r="G34" s="5">
        <v>5265357.49</v>
      </c>
      <c r="H34" s="5">
        <f t="shared" ref="H34" si="45">E34-F34</f>
        <v>1523242.8599999994</v>
      </c>
    </row>
    <row r="35" spans="1:8" x14ac:dyDescent="0.2">
      <c r="A35" s="2"/>
      <c r="B35" s="6" t="s">
        <v>54</v>
      </c>
      <c r="C35" s="5">
        <v>1788786.2</v>
      </c>
      <c r="D35" s="5">
        <v>408896</v>
      </c>
      <c r="E35" s="5">
        <f t="shared" ref="E35" si="46">C35+D35</f>
        <v>2197682.2000000002</v>
      </c>
      <c r="F35" s="5">
        <v>1767785.66</v>
      </c>
      <c r="G35" s="5">
        <v>1732985.66</v>
      </c>
      <c r="H35" s="5">
        <f t="shared" ref="H35" si="47">E35-F35</f>
        <v>429896.54000000027</v>
      </c>
    </row>
    <row r="36" spans="1:8" x14ac:dyDescent="0.2">
      <c r="A36" s="2"/>
      <c r="B36" s="6"/>
      <c r="C36" s="5"/>
      <c r="D36" s="5"/>
      <c r="E36" s="5"/>
      <c r="F36" s="5"/>
      <c r="G36" s="5"/>
      <c r="H36" s="5"/>
    </row>
    <row r="37" spans="1:8" x14ac:dyDescent="0.2">
      <c r="A37" s="8"/>
      <c r="B37" s="12" t="s">
        <v>10</v>
      </c>
      <c r="C37" s="13">
        <f t="shared" ref="C37:H37" si="48">SUM(C6:C36)</f>
        <v>94908049.999999955</v>
      </c>
      <c r="D37" s="13">
        <f t="shared" si="48"/>
        <v>37845873.240000002</v>
      </c>
      <c r="E37" s="13">
        <f t="shared" si="48"/>
        <v>132753923.23999998</v>
      </c>
      <c r="F37" s="13">
        <f t="shared" si="48"/>
        <v>64247898.229999989</v>
      </c>
      <c r="G37" s="13">
        <f t="shared" si="48"/>
        <v>63910417.289999977</v>
      </c>
      <c r="H37" s="13">
        <f t="shared" si="48"/>
        <v>68506025.00999999</v>
      </c>
    </row>
    <row r="40" spans="1:8" ht="45" customHeight="1" x14ac:dyDescent="0.2">
      <c r="A40" s="14" t="s">
        <v>21</v>
      </c>
      <c r="B40" s="15"/>
      <c r="C40" s="15"/>
      <c r="D40" s="15"/>
      <c r="E40" s="15"/>
      <c r="F40" s="15"/>
      <c r="G40" s="15"/>
      <c r="H40" s="16"/>
    </row>
    <row r="41" spans="1:8" x14ac:dyDescent="0.2">
      <c r="A41" s="19" t="s">
        <v>11</v>
      </c>
      <c r="B41" s="20"/>
      <c r="C41" s="14" t="s">
        <v>17</v>
      </c>
      <c r="D41" s="15"/>
      <c r="E41" s="15"/>
      <c r="F41" s="15"/>
      <c r="G41" s="16"/>
      <c r="H41" s="17" t="s">
        <v>16</v>
      </c>
    </row>
    <row r="42" spans="1:8" ht="22.5" x14ac:dyDescent="0.2">
      <c r="A42" s="21"/>
      <c r="B42" s="22"/>
      <c r="C42" s="3" t="s">
        <v>12</v>
      </c>
      <c r="D42" s="3" t="s">
        <v>18</v>
      </c>
      <c r="E42" s="3" t="s">
        <v>13</v>
      </c>
      <c r="F42" s="3" t="s">
        <v>14</v>
      </c>
      <c r="G42" s="3" t="s">
        <v>15</v>
      </c>
      <c r="H42" s="18"/>
    </row>
    <row r="43" spans="1:8" x14ac:dyDescent="0.2">
      <c r="A43" s="23"/>
      <c r="B43" s="24"/>
      <c r="C43" s="4">
        <v>1</v>
      </c>
      <c r="D43" s="4">
        <v>2</v>
      </c>
      <c r="E43" s="4" t="s">
        <v>19</v>
      </c>
      <c r="F43" s="4">
        <v>4</v>
      </c>
      <c r="G43" s="4">
        <v>5</v>
      </c>
      <c r="H43" s="4" t="s">
        <v>20</v>
      </c>
    </row>
    <row r="44" spans="1:8" x14ac:dyDescent="0.2">
      <c r="A44" s="2"/>
      <c r="B44" s="1" t="s">
        <v>0</v>
      </c>
      <c r="C44" s="5">
        <v>0</v>
      </c>
      <c r="D44" s="5">
        <v>0</v>
      </c>
      <c r="E44" s="5">
        <f>C44+D44</f>
        <v>0</v>
      </c>
      <c r="F44" s="5">
        <v>0</v>
      </c>
      <c r="G44" s="5">
        <v>0</v>
      </c>
      <c r="H44" s="5">
        <f>E44-F44</f>
        <v>0</v>
      </c>
    </row>
    <row r="45" spans="1:8" x14ac:dyDescent="0.2">
      <c r="A45" s="2"/>
      <c r="B45" s="1" t="s">
        <v>1</v>
      </c>
      <c r="C45" s="5">
        <v>0</v>
      </c>
      <c r="D45" s="5">
        <v>0</v>
      </c>
      <c r="E45" s="5">
        <f t="shared" ref="E45:E47" si="49">C45+D45</f>
        <v>0</v>
      </c>
      <c r="F45" s="5">
        <v>0</v>
      </c>
      <c r="G45" s="5">
        <v>0</v>
      </c>
      <c r="H45" s="5">
        <f t="shared" ref="H45:H47" si="50">E45-F45</f>
        <v>0</v>
      </c>
    </row>
    <row r="46" spans="1:8" x14ac:dyDescent="0.2">
      <c r="A46" s="2"/>
      <c r="B46" s="1" t="s">
        <v>2</v>
      </c>
      <c r="C46" s="5">
        <v>0</v>
      </c>
      <c r="D46" s="5">
        <v>0</v>
      </c>
      <c r="E46" s="5">
        <f t="shared" si="49"/>
        <v>0</v>
      </c>
      <c r="F46" s="5">
        <v>0</v>
      </c>
      <c r="G46" s="5">
        <v>0</v>
      </c>
      <c r="H46" s="5">
        <f t="shared" si="50"/>
        <v>0</v>
      </c>
    </row>
    <row r="47" spans="1:8" x14ac:dyDescent="0.2">
      <c r="A47" s="2"/>
      <c r="B47" s="1" t="s">
        <v>24</v>
      </c>
      <c r="C47" s="5">
        <v>0</v>
      </c>
      <c r="D47" s="5">
        <v>0</v>
      </c>
      <c r="E47" s="5">
        <f t="shared" si="49"/>
        <v>0</v>
      </c>
      <c r="F47" s="5">
        <v>0</v>
      </c>
      <c r="G47" s="5">
        <v>0</v>
      </c>
      <c r="H47" s="5">
        <f t="shared" si="50"/>
        <v>0</v>
      </c>
    </row>
    <row r="48" spans="1:8" x14ac:dyDescent="0.2">
      <c r="A48" s="8"/>
      <c r="B48" s="12" t="s">
        <v>10</v>
      </c>
      <c r="C48" s="13">
        <f t="shared" ref="C48:H48" si="51">SUM(C44:C47)</f>
        <v>0</v>
      </c>
      <c r="D48" s="13">
        <f t="shared" si="51"/>
        <v>0</v>
      </c>
      <c r="E48" s="13">
        <f t="shared" si="51"/>
        <v>0</v>
      </c>
      <c r="F48" s="13">
        <f t="shared" si="51"/>
        <v>0</v>
      </c>
      <c r="G48" s="13">
        <f t="shared" si="51"/>
        <v>0</v>
      </c>
      <c r="H48" s="13">
        <f t="shared" si="51"/>
        <v>0</v>
      </c>
    </row>
    <row r="51" spans="1:8" ht="45" customHeight="1" x14ac:dyDescent="0.2">
      <c r="A51" s="14" t="s">
        <v>22</v>
      </c>
      <c r="B51" s="15"/>
      <c r="C51" s="15"/>
      <c r="D51" s="15"/>
      <c r="E51" s="15"/>
      <c r="F51" s="15"/>
      <c r="G51" s="15"/>
      <c r="H51" s="16"/>
    </row>
    <row r="52" spans="1:8" x14ac:dyDescent="0.2">
      <c r="A52" s="19" t="s">
        <v>11</v>
      </c>
      <c r="B52" s="20"/>
      <c r="C52" s="14" t="s">
        <v>17</v>
      </c>
      <c r="D52" s="15"/>
      <c r="E52" s="15"/>
      <c r="F52" s="15"/>
      <c r="G52" s="16"/>
      <c r="H52" s="17" t="s">
        <v>16</v>
      </c>
    </row>
    <row r="53" spans="1:8" ht="22.5" x14ac:dyDescent="0.2">
      <c r="A53" s="21"/>
      <c r="B53" s="22"/>
      <c r="C53" s="3" t="s">
        <v>12</v>
      </c>
      <c r="D53" s="3" t="s">
        <v>18</v>
      </c>
      <c r="E53" s="3" t="s">
        <v>13</v>
      </c>
      <c r="F53" s="3" t="s">
        <v>14</v>
      </c>
      <c r="G53" s="3" t="s">
        <v>15</v>
      </c>
      <c r="H53" s="18"/>
    </row>
    <row r="54" spans="1:8" x14ac:dyDescent="0.2">
      <c r="A54" s="23"/>
      <c r="B54" s="24"/>
      <c r="C54" s="4">
        <v>1</v>
      </c>
      <c r="D54" s="4">
        <v>2</v>
      </c>
      <c r="E54" s="4" t="s">
        <v>19</v>
      </c>
      <c r="F54" s="4">
        <v>4</v>
      </c>
      <c r="G54" s="4">
        <v>5</v>
      </c>
      <c r="H54" s="4" t="s">
        <v>20</v>
      </c>
    </row>
    <row r="55" spans="1:8" x14ac:dyDescent="0.2">
      <c r="A55" s="2"/>
      <c r="B55" s="10" t="s">
        <v>4</v>
      </c>
      <c r="C55" s="5">
        <v>0</v>
      </c>
      <c r="D55" s="5">
        <v>0</v>
      </c>
      <c r="E55" s="5">
        <f t="shared" ref="E55:E61" si="52">C55+D55</f>
        <v>0</v>
      </c>
      <c r="F55" s="5">
        <v>0</v>
      </c>
      <c r="G55" s="5">
        <v>0</v>
      </c>
      <c r="H55" s="5">
        <f t="shared" ref="H55:H61" si="53">E55-F55</f>
        <v>0</v>
      </c>
    </row>
    <row r="56" spans="1:8" x14ac:dyDescent="0.2">
      <c r="A56" s="2"/>
      <c r="B56" s="10" t="s">
        <v>3</v>
      </c>
      <c r="C56" s="5">
        <v>0</v>
      </c>
      <c r="D56" s="5">
        <v>0</v>
      </c>
      <c r="E56" s="5">
        <f t="shared" si="52"/>
        <v>0</v>
      </c>
      <c r="F56" s="5">
        <v>0</v>
      </c>
      <c r="G56" s="5">
        <v>0</v>
      </c>
      <c r="H56" s="5">
        <f t="shared" si="53"/>
        <v>0</v>
      </c>
    </row>
    <row r="57" spans="1:8" x14ac:dyDescent="0.2">
      <c r="A57" s="2"/>
      <c r="B57" s="10" t="s">
        <v>5</v>
      </c>
      <c r="C57" s="5">
        <v>0</v>
      </c>
      <c r="D57" s="5">
        <v>0</v>
      </c>
      <c r="E57" s="5">
        <f t="shared" si="52"/>
        <v>0</v>
      </c>
      <c r="F57" s="5">
        <v>0</v>
      </c>
      <c r="G57" s="5">
        <v>0</v>
      </c>
      <c r="H57" s="5">
        <f t="shared" si="53"/>
        <v>0</v>
      </c>
    </row>
    <row r="58" spans="1:8" x14ac:dyDescent="0.2">
      <c r="A58" s="2"/>
      <c r="B58" s="10" t="s">
        <v>7</v>
      </c>
      <c r="C58" s="5">
        <v>0</v>
      </c>
      <c r="D58" s="5">
        <v>0</v>
      </c>
      <c r="E58" s="5">
        <f t="shared" si="52"/>
        <v>0</v>
      </c>
      <c r="F58" s="5">
        <v>0</v>
      </c>
      <c r="G58" s="5">
        <v>0</v>
      </c>
      <c r="H58" s="5">
        <f t="shared" si="53"/>
        <v>0</v>
      </c>
    </row>
    <row r="59" spans="1:8" ht="11.25" customHeight="1" x14ac:dyDescent="0.2">
      <c r="A59" s="2"/>
      <c r="B59" s="10" t="s">
        <v>8</v>
      </c>
      <c r="C59" s="5">
        <v>0</v>
      </c>
      <c r="D59" s="5">
        <v>0</v>
      </c>
      <c r="E59" s="5">
        <f t="shared" si="52"/>
        <v>0</v>
      </c>
      <c r="F59" s="5">
        <v>0</v>
      </c>
      <c r="G59" s="5">
        <v>0</v>
      </c>
      <c r="H59" s="5">
        <f t="shared" si="53"/>
        <v>0</v>
      </c>
    </row>
    <row r="60" spans="1:8" x14ac:dyDescent="0.2">
      <c r="A60" s="2"/>
      <c r="B60" s="10" t="s">
        <v>9</v>
      </c>
      <c r="C60" s="5">
        <v>0</v>
      </c>
      <c r="D60" s="5">
        <v>0</v>
      </c>
      <c r="E60" s="5">
        <f t="shared" si="52"/>
        <v>0</v>
      </c>
      <c r="F60" s="5">
        <v>0</v>
      </c>
      <c r="G60" s="5">
        <v>0</v>
      </c>
      <c r="H60" s="5">
        <f t="shared" si="53"/>
        <v>0</v>
      </c>
    </row>
    <row r="61" spans="1:8" x14ac:dyDescent="0.2">
      <c r="A61" s="2"/>
      <c r="B61" s="10" t="s">
        <v>6</v>
      </c>
      <c r="C61" s="5">
        <v>0</v>
      </c>
      <c r="D61" s="5">
        <v>0</v>
      </c>
      <c r="E61" s="5">
        <f t="shared" si="52"/>
        <v>0</v>
      </c>
      <c r="F61" s="5">
        <v>0</v>
      </c>
      <c r="G61" s="5">
        <v>0</v>
      </c>
      <c r="H61" s="5">
        <f t="shared" si="53"/>
        <v>0</v>
      </c>
    </row>
    <row r="62" spans="1:8" x14ac:dyDescent="0.2">
      <c r="A62" s="8"/>
      <c r="B62" s="12" t="s">
        <v>10</v>
      </c>
      <c r="C62" s="13">
        <f t="shared" ref="C62:H62" si="54">SUM(C55:C61)</f>
        <v>0</v>
      </c>
      <c r="D62" s="13">
        <f t="shared" si="54"/>
        <v>0</v>
      </c>
      <c r="E62" s="13">
        <f t="shared" si="54"/>
        <v>0</v>
      </c>
      <c r="F62" s="13">
        <f t="shared" si="54"/>
        <v>0</v>
      </c>
      <c r="G62" s="13">
        <f t="shared" si="54"/>
        <v>0</v>
      </c>
      <c r="H62" s="13">
        <f t="shared" si="54"/>
        <v>0</v>
      </c>
    </row>
    <row r="64" spans="1:8" x14ac:dyDescent="0.2">
      <c r="A64" s="1" t="s">
        <v>23</v>
      </c>
    </row>
  </sheetData>
  <sheetProtection formatCells="0" formatColumns="0" formatRows="0" insertRows="0" deleteRows="0" autoFilter="0"/>
  <mergeCells count="12">
    <mergeCell ref="A1:H1"/>
    <mergeCell ref="A2:B4"/>
    <mergeCell ref="A40:H40"/>
    <mergeCell ref="A41:B43"/>
    <mergeCell ref="C2:G2"/>
    <mergeCell ref="H2:H3"/>
    <mergeCell ref="A51:H51"/>
    <mergeCell ref="A52:B54"/>
    <mergeCell ref="C52:G52"/>
    <mergeCell ref="H52:H53"/>
    <mergeCell ref="C41:G41"/>
    <mergeCell ref="H41:H4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2022-10-27T15:10:36Z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