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8_{638504FE-4B04-4C28-A307-815EA0587FB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I31" i="1"/>
  <c r="I30" i="1" s="1"/>
  <c r="F30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<sst xmlns="http://schemas.openxmlformats.org/spreadsheetml/2006/main" count="66" uniqueCount="66">
  <si>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</si>
  <si>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</si>
  <si>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</si>
  <si>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</si>
  <si>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</si>
  <si>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</si>
  <si>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</si>
  <si>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</si>
  <si>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</si>
  <si>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</si>
  <si>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</si>
  <si>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</si>
  <si>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</si>
  <si>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</si>
  <si>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</si>
  <si>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</si>
  <si>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</si>
  <si>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</si>
  <si>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</si>
  <si>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</si>
  <si>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</si>
  <si>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</si>
  <si>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</si>
  <si>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</si>
  <si>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</si>
  <si>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</si>
  <si>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</si>
  <si>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</si>
  <si>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</si>
  <si>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</si>
  <si>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</si>
  <si>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</si>
  <si>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</si>
  <si>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</si>
  <si>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</si>
  <si>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</si>
  <si>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</si>
  <si>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</si>
  <si>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</si>
  <si>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</si>
  <si>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</si>
  <si>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</si>
  <si>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</si>
  <si>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</si>
  <si>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</si>
  <si>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</si>
  <si>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</si>
  <si>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</si>
  <si>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</si>
  <si>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</si>
  <si>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</si>
  <si>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</si>
  <si>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</si>
  <si>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</si>
  <si>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</si>
  <si>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</si>
  <si>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</si>
  <si>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</si>
  <si>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</si>
  <si>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</si>
  <si>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</si>
  <si>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</si>
  <si>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</si>
  <si>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</si>
  <si>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</si>
  <si>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Santiago Maravatío, Guanajuato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</si>
</sst>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368000</v>
      </c>
      <c r="E6" s="15">
        <f>SUM(E7:E8)</f>
        <v>5574551.0700000003</v>
      </c>
      <c r="F6" s="15">
        <f t="shared" ref="F6:I6" si="0">SUM(F7:F8)</f>
        <v>5942551.0700000003</v>
      </c>
      <c r="G6" s="15">
        <f t="shared" si="0"/>
        <v>3888259.59</v>
      </c>
      <c r="H6" s="15">
        <f t="shared" si="0"/>
        <v>3299857.75</v>
      </c>
      <c r="I6" s="15">
        <f t="shared" si="0"/>
        <v>2054291.4800000004</v>
      </c>
    </row>
    <row r="7" spans="1:9" x14ac:dyDescent="0.2">
      <c r="A7" s="14" t="s">
        <v>41</v>
      </c>
      <c r="B7" s="6"/>
      <c r="C7" s="3" t="s">
        <v>1</v>
      </c>
      <c r="D7" s="16">
        <v>368000</v>
      </c>
      <c r="E7" s="16">
        <v>5574551.0700000003</v>
      </c>
      <c r="F7" s="16">
        <f>D7+E7</f>
        <v>5942551.0700000003</v>
      </c>
      <c r="G7" s="16">
        <v>3888259.59</v>
      </c>
      <c r="H7" s="16">
        <v>3299857.75</v>
      </c>
      <c r="I7" s="16">
        <f>F7-G7</f>
        <v>2054291.4800000004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93498126.920000002</v>
      </c>
      <c r="E9" s="15">
        <f>SUM(E10:E17)</f>
        <v>29466838.090000004</v>
      </c>
      <c r="F9" s="15">
        <f t="shared" ref="F9:I9" si="1">SUM(F10:F17)</f>
        <v>122964965.00999999</v>
      </c>
      <c r="G9" s="15">
        <f t="shared" si="1"/>
        <v>98654352.890000001</v>
      </c>
      <c r="H9" s="15">
        <f t="shared" si="1"/>
        <v>94278396.019999996</v>
      </c>
      <c r="I9" s="15">
        <f t="shared" si="1"/>
        <v>24310612.119999997</v>
      </c>
    </row>
    <row r="10" spans="1:9" x14ac:dyDescent="0.2">
      <c r="A10" s="14" t="s">
        <v>43</v>
      </c>
      <c r="B10" s="6"/>
      <c r="C10" s="3" t="s">
        <v>4</v>
      </c>
      <c r="D10" s="16">
        <v>62365439.979999997</v>
      </c>
      <c r="E10" s="16">
        <v>9415901.6300000008</v>
      </c>
      <c r="F10" s="16">
        <f t="shared" ref="F10:F17" si="2">D10+E10</f>
        <v>71781341.609999999</v>
      </c>
      <c r="G10" s="16">
        <v>65789595.090000004</v>
      </c>
      <c r="H10" s="16">
        <v>65534491.619999997</v>
      </c>
      <c r="I10" s="16">
        <f t="shared" ref="I10:I17" si="3">F10-G10</f>
        <v>5991746.5199999958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514746.24</v>
      </c>
      <c r="E12" s="16">
        <v>10016.89</v>
      </c>
      <c r="F12" s="16">
        <f t="shared" si="2"/>
        <v>524763.13</v>
      </c>
      <c r="G12" s="16">
        <v>510996.63</v>
      </c>
      <c r="H12" s="16">
        <v>510996.63</v>
      </c>
      <c r="I12" s="16">
        <f t="shared" si="3"/>
        <v>13766.5</v>
      </c>
    </row>
    <row r="13" spans="1:9" x14ac:dyDescent="0.2">
      <c r="A13" s="14" t="s">
        <v>46</v>
      </c>
      <c r="B13" s="6"/>
      <c r="C13" s="3" t="s">
        <v>7</v>
      </c>
      <c r="D13" s="16">
        <v>3086471.7</v>
      </c>
      <c r="E13" s="16">
        <v>14033.29</v>
      </c>
      <c r="F13" s="16">
        <f t="shared" si="2"/>
        <v>3100504.99</v>
      </c>
      <c r="G13" s="16">
        <v>3038508.12</v>
      </c>
      <c r="H13" s="16">
        <v>3038480.25</v>
      </c>
      <c r="I13" s="16">
        <f t="shared" si="3"/>
        <v>61996.870000000112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27531469</v>
      </c>
      <c r="E17" s="16">
        <v>20026886.280000001</v>
      </c>
      <c r="F17" s="16">
        <f t="shared" si="2"/>
        <v>47558355.280000001</v>
      </c>
      <c r="G17" s="16">
        <v>29315253.050000001</v>
      </c>
      <c r="H17" s="16">
        <v>25194427.52</v>
      </c>
      <c r="I17" s="16">
        <f t="shared" si="3"/>
        <v>18243102.23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837288.73</v>
      </c>
      <c r="E18" s="15">
        <f>SUM(E19:E21)</f>
        <v>3318.08</v>
      </c>
      <c r="F18" s="15">
        <f t="shared" ref="F18:I18" si="4">SUM(F19:F21)</f>
        <v>840606.80999999994</v>
      </c>
      <c r="G18" s="15">
        <f t="shared" si="4"/>
        <v>644860.24</v>
      </c>
      <c r="H18" s="15">
        <f t="shared" si="4"/>
        <v>644426.23999999999</v>
      </c>
      <c r="I18" s="15">
        <f t="shared" si="4"/>
        <v>195746.56999999995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837288.73</v>
      </c>
      <c r="E20" s="16">
        <v>3318.08</v>
      </c>
      <c r="F20" s="16">
        <f t="shared" si="5"/>
        <v>840606.80999999994</v>
      </c>
      <c r="G20" s="16">
        <v>644860.24</v>
      </c>
      <c r="H20" s="16">
        <v>644426.23999999999</v>
      </c>
      <c r="I20" s="16">
        <f t="shared" si="6"/>
        <v>195746.56999999995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204634.35</v>
      </c>
      <c r="E25" s="15">
        <f>SUM(E26:E29)</f>
        <v>0</v>
      </c>
      <c r="F25" s="15">
        <f t="shared" ref="F25:I25" si="10">SUM(F26:F29)</f>
        <v>204634.35</v>
      </c>
      <c r="G25" s="15">
        <f t="shared" si="10"/>
        <v>204634.35</v>
      </c>
      <c r="H25" s="15">
        <f t="shared" si="10"/>
        <v>204634.35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204634.35</v>
      </c>
      <c r="E26" s="16">
        <v>0</v>
      </c>
      <c r="F26" s="16">
        <f t="shared" ref="F26:F29" si="11">D26+E26</f>
        <v>204634.35</v>
      </c>
      <c r="G26" s="16">
        <v>204634.35</v>
      </c>
      <c r="H26" s="16">
        <v>204634.35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94908050</v>
      </c>
      <c r="E35" s="17">
        <f t="shared" ref="E35:I35" si="16">SUM(E6+E9+E18+E22+E25+E30+E32+E33+E34)</f>
        <v>35044707.240000002</v>
      </c>
      <c r="F35" s="17">
        <f t="shared" si="16"/>
        <v>129952757.23999998</v>
      </c>
      <c r="G35" s="17">
        <f t="shared" si="16"/>
        <v>103392107.06999999</v>
      </c>
      <c r="H35" s="17">
        <f t="shared" si="16"/>
        <v>98427314.359999985</v>
      </c>
      <c r="I35" s="17">
        <f t="shared" si="16"/>
        <v>26560650.169999998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2023-01-18T15:57:27Z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