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13_ncr:1_{562C90A6-2675-455B-A54A-D704FC9807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<sst xmlns="http://schemas.openxmlformats.org/spreadsheetml/2006/main" count="27" uniqueCount="27">
  <si>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</si>
  <si>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</si>
  <si>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</si>
  <si>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</si>
  <si>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</si>
  <si>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</si>
  <si>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</si>
  <si>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</si>
  <si>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</si>
  <si>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</si>
  <si>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</si>
  <si>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</si>
  <si>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</si>
  <si>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</si>
  <si>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</si>
  <si>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</si>
  <si>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</si>
  <si>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</si>
  <si>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</si>
  <si>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</si>
  <si>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</si>
  <si>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</si>
  <si>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</si>
  <si>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</si>
  <si>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</si>
  <si>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</si>
  <si>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Santiago Maravatío, Guanajuato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</si>
</sst>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3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61341687.040000007</v>
      </c>
      <c r="C3" s="11">
        <f t="shared" ref="C3:F3" si="0">C4+C12</f>
        <v>114611095.03999999</v>
      </c>
      <c r="D3" s="11">
        <f t="shared" si="0"/>
        <v>121671112.75</v>
      </c>
      <c r="E3" s="11">
        <f t="shared" si="0"/>
        <v>54281669.329999998</v>
      </c>
      <c r="F3" s="11">
        <f t="shared" si="0"/>
        <v>-7060017.7100000018</v>
      </c>
    </row>
    <row r="4" spans="1:6" x14ac:dyDescent="0.2">
      <c r="A4" s="5" t="s">
        <v>4</v>
      </c>
      <c r="B4" s="11">
        <f>SUM(B5:B11)</f>
        <v>23808483.950000003</v>
      </c>
      <c r="C4" s="11">
        <f>SUM(C5:C11)</f>
        <v>97629607.609999999</v>
      </c>
      <c r="D4" s="11">
        <f>SUM(D5:D11)</f>
        <v>104504521.13</v>
      </c>
      <c r="E4" s="11">
        <f>SUM(E5:E11)</f>
        <v>16933570.430000003</v>
      </c>
      <c r="F4" s="11">
        <f>SUM(F5:F11)</f>
        <v>-6874913.5199999968</v>
      </c>
    </row>
    <row r="5" spans="1:6" x14ac:dyDescent="0.2">
      <c r="A5" s="6" t="s">
        <v>5</v>
      </c>
      <c r="B5" s="12">
        <v>16582020.550000001</v>
      </c>
      <c r="C5" s="12">
        <v>62754314.289999999</v>
      </c>
      <c r="D5" s="12">
        <v>62838796.539999999</v>
      </c>
      <c r="E5" s="12">
        <f>B5+C5-D5</f>
        <v>16497538.300000004</v>
      </c>
      <c r="F5" s="12">
        <f t="shared" ref="F5:F11" si="1">E5-B5</f>
        <v>-84482.249999996275</v>
      </c>
    </row>
    <row r="6" spans="1:6" x14ac:dyDescent="0.2">
      <c r="A6" s="6" t="s">
        <v>6</v>
      </c>
      <c r="B6" s="12">
        <v>680054.82</v>
      </c>
      <c r="C6" s="12">
        <v>33838364.729999997</v>
      </c>
      <c r="D6" s="12">
        <v>34170187.479999997</v>
      </c>
      <c r="E6" s="12">
        <f t="shared" ref="E6:E11" si="2">B6+C6-D6</f>
        <v>348232.0700000003</v>
      </c>
      <c r="F6" s="12">
        <f t="shared" si="1"/>
        <v>-331822.74999999965</v>
      </c>
    </row>
    <row r="7" spans="1:6" x14ac:dyDescent="0.2">
      <c r="A7" s="6" t="s">
        <v>7</v>
      </c>
      <c r="B7" s="12">
        <v>6546408.5800000001</v>
      </c>
      <c r="C7" s="12">
        <v>1036928.59</v>
      </c>
      <c r="D7" s="12">
        <v>7495537.1100000003</v>
      </c>
      <c r="E7" s="12">
        <f t="shared" si="2"/>
        <v>87800.05999999959</v>
      </c>
      <c r="F7" s="12">
        <f t="shared" si="1"/>
        <v>-6458608.5200000005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37533203.090000004</v>
      </c>
      <c r="C12" s="11">
        <f>SUM(C13:C21)</f>
        <v>16981487.43</v>
      </c>
      <c r="D12" s="11">
        <f>SUM(D13:D21)</f>
        <v>17166591.620000001</v>
      </c>
      <c r="E12" s="11">
        <f>SUM(E13:E21)</f>
        <v>37348098.899999999</v>
      </c>
      <c r="F12" s="11">
        <f>SUM(F13:F21)</f>
        <v>-185104.19000000507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33461338.870000001</v>
      </c>
      <c r="C15" s="13">
        <v>16910800.539999999</v>
      </c>
      <c r="D15" s="13">
        <v>17166591.620000001</v>
      </c>
      <c r="E15" s="13">
        <f t="shared" si="4"/>
        <v>33205547.789999995</v>
      </c>
      <c r="F15" s="13">
        <f t="shared" si="3"/>
        <v>-255791.08000000566</v>
      </c>
    </row>
    <row r="16" spans="1:6" x14ac:dyDescent="0.2">
      <c r="A16" s="6" t="s">
        <v>14</v>
      </c>
      <c r="B16" s="12">
        <v>13656590.970000001</v>
      </c>
      <c r="C16" s="12">
        <v>70686.89</v>
      </c>
      <c r="D16" s="12">
        <v>0</v>
      </c>
      <c r="E16" s="12">
        <f t="shared" si="4"/>
        <v>13727277.860000001</v>
      </c>
      <c r="F16" s="12">
        <f t="shared" si="3"/>
        <v>70686.890000000596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6" t="s">
        <v>16</v>
      </c>
      <c r="B18" s="12">
        <v>-10844104.85</v>
      </c>
      <c r="C18" s="12">
        <v>0</v>
      </c>
      <c r="D18" s="12">
        <v>0</v>
      </c>
      <c r="E18" s="12">
        <f t="shared" si="4"/>
        <v>-10844104.85</v>
      </c>
      <c r="F18" s="12">
        <f t="shared" si="3"/>
        <v>0</v>
      </c>
    </row>
    <row r="19" spans="1:6" x14ac:dyDescent="0.2">
      <c r="A19" s="6" t="s">
        <v>17</v>
      </c>
      <c r="B19" s="12">
        <v>945714.1</v>
      </c>
      <c r="C19" s="12">
        <v>0</v>
      </c>
      <c r="D19" s="12">
        <v>0</v>
      </c>
      <c r="E19" s="12">
        <f t="shared" si="4"/>
        <v>945714.1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313664</v>
      </c>
      <c r="C21" s="12">
        <v>0</v>
      </c>
      <c r="D21" s="12">
        <v>0</v>
      </c>
      <c r="E21" s="12">
        <f t="shared" si="4"/>
        <v>313664</v>
      </c>
      <c r="F21" s="12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2023-04-27T14:17:59Z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