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1ER TRIMESTRE 2023\"/>
    </mc:Choice>
  </mc:AlternateContent>
  <xr:revisionPtr revIDLastSave="0" documentId="13_ncr:1_{1E7802E2-60AA-42C4-B283-9170F4A2ADA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<sst xmlns="http://schemas.openxmlformats.org/spreadsheetml/2006/main" count="64" uniqueCount="64">
  <si>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</si>
  <si>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</si>
  <si>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</si>
  <si>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</si>
  <si>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</si>
  <si>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</si>
  <si>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</si>
  <si>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</si>
  <si>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</si>
  <si>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</si>
  <si>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</si>
  <si>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</si>
  <si>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</si>
  <si>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</si>
  <si>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</si>
  <si>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</si>
  <si>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</si>
  <si>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</si>
  <si>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</si>
  <si>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</si>
  <si>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</si>
  <si>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</si>
  <si>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</si>
  <si>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</si>
  <si>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</si>
  <si>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</si>
  <si>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</si>
  <si>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</si>
  <si>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</si>
  <si>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</si>
  <si>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</si>
  <si>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</si>
  <si>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</si>
  <si>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</si>
  <si>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</si>
  <si>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</si>
  <si>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</si>
  <si>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</si>
  <si>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</si>
  <si>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</si>
  <si>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</si>
  <si>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</si>
  <si>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</si>
  <si>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</si>
  <si>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</si>
  <si>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</si>
  <si>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</si>
  <si>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</si>
  <si>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</si>
  <si>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</si>
  <si>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</si>
  <si>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</si>
  <si>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</si>
  <si>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</si>
  <si>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</si>
  <si>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</si>
  <si>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</si>
  <si>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</si>
  <si>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</si>
  <si>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</si>
  <si>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</si>
  <si>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</si>
  <si>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</si>
  <si>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Municipio de Santiago Maravatío, Guanajuato
Gasto por Categoría Programática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</si>
</sst>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activeCell="A2" sqref="A2:A4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24"/>
      <c r="C1" s="24"/>
      <c r="D1" s="24"/>
      <c r="E1" s="24"/>
      <c r="F1" s="24"/>
      <c r="G1" s="25"/>
    </row>
    <row r="2" spans="1:8" ht="15" customHeight="1" x14ac:dyDescent="0.2">
      <c r="A2" s="21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2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3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102268364.63999999</v>
      </c>
      <c r="C9" s="11">
        <f>SUM(C10:C17)</f>
        <v>25713288.82</v>
      </c>
      <c r="D9" s="11">
        <f t="shared" ref="D9:G9" si="1">SUM(D10:D17)</f>
        <v>127981653.45999999</v>
      </c>
      <c r="E9" s="11">
        <f t="shared" si="1"/>
        <v>28631794.259999998</v>
      </c>
      <c r="F9" s="11">
        <f t="shared" si="1"/>
        <v>28255075.149999999</v>
      </c>
      <c r="G9" s="11">
        <f t="shared" si="1"/>
        <v>99349859.199999988</v>
      </c>
      <c r="H9" s="9">
        <v>0</v>
      </c>
    </row>
    <row r="10" spans="1:8" x14ac:dyDescent="0.2">
      <c r="A10" s="15" t="s">
        <v>4</v>
      </c>
      <c r="B10" s="12">
        <v>65772514.579999998</v>
      </c>
      <c r="C10" s="12">
        <v>5065872.93</v>
      </c>
      <c r="D10" s="12">
        <f t="shared" ref="D10:D17" si="2">B10+C10</f>
        <v>70838387.50999999</v>
      </c>
      <c r="E10" s="12">
        <v>13633897.02</v>
      </c>
      <c r="F10" s="12">
        <v>13273397.15</v>
      </c>
      <c r="G10" s="12">
        <f t="shared" ref="G10:G17" si="3">D10-E10</f>
        <v>57204490.489999995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481327.48</v>
      </c>
      <c r="C12" s="12">
        <v>0</v>
      </c>
      <c r="D12" s="12">
        <f t="shared" si="2"/>
        <v>481327.48</v>
      </c>
      <c r="E12" s="12">
        <v>107437.6</v>
      </c>
      <c r="F12" s="12">
        <v>104962.6</v>
      </c>
      <c r="G12" s="12">
        <f t="shared" si="3"/>
        <v>373889.88</v>
      </c>
      <c r="H12" s="9" t="s">
        <v>43</v>
      </c>
    </row>
    <row r="13" spans="1:8" x14ac:dyDescent="0.2">
      <c r="A13" s="15" t="s">
        <v>7</v>
      </c>
      <c r="B13" s="12">
        <v>2146566.65</v>
      </c>
      <c r="C13" s="12">
        <v>529367.71</v>
      </c>
      <c r="D13" s="12">
        <f t="shared" si="2"/>
        <v>2675934.36</v>
      </c>
      <c r="E13" s="12">
        <v>226601.77</v>
      </c>
      <c r="F13" s="12">
        <v>224531.77</v>
      </c>
      <c r="G13" s="12">
        <f t="shared" si="3"/>
        <v>2449332.59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33867955.93</v>
      </c>
      <c r="C17" s="12">
        <v>20118048.18</v>
      </c>
      <c r="D17" s="12">
        <f t="shared" si="2"/>
        <v>53986004.109999999</v>
      </c>
      <c r="E17" s="12">
        <v>14663857.869999999</v>
      </c>
      <c r="F17" s="12">
        <v>14652183.630000001</v>
      </c>
      <c r="G17" s="12">
        <f t="shared" si="3"/>
        <v>39322146.240000002</v>
      </c>
      <c r="H17" s="9" t="s">
        <v>48</v>
      </c>
    </row>
    <row r="18" spans="1:8" x14ac:dyDescent="0.2">
      <c r="A18" s="14" t="s">
        <v>12</v>
      </c>
      <c r="B18" s="11">
        <f>SUM(B19:B21)</f>
        <v>8716845.0099999998</v>
      </c>
      <c r="C18" s="11">
        <f>SUM(C19:C21)</f>
        <v>0</v>
      </c>
      <c r="D18" s="11">
        <f t="shared" ref="D18:G18" si="4">SUM(D19:D21)</f>
        <v>8716845.0099999998</v>
      </c>
      <c r="E18" s="11">
        <f t="shared" si="4"/>
        <v>2722986.1</v>
      </c>
      <c r="F18" s="11">
        <f t="shared" si="4"/>
        <v>2711457.1</v>
      </c>
      <c r="G18" s="11">
        <f t="shared" si="4"/>
        <v>5993858.9099999992</v>
      </c>
      <c r="H18" s="9">
        <v>0</v>
      </c>
    </row>
    <row r="19" spans="1:8" x14ac:dyDescent="0.2">
      <c r="A19" s="15" t="s">
        <v>13</v>
      </c>
      <c r="B19" s="12">
        <v>7733782.5999999996</v>
      </c>
      <c r="C19" s="12">
        <v>0</v>
      </c>
      <c r="D19" s="12">
        <f t="shared" ref="D19:D21" si="5">B19+C19</f>
        <v>7733782.5999999996</v>
      </c>
      <c r="E19" s="12">
        <v>2584067.58</v>
      </c>
      <c r="F19" s="12">
        <v>2572988.58</v>
      </c>
      <c r="G19" s="12">
        <f t="shared" ref="G19:G21" si="6">D19-E19</f>
        <v>5149715.0199999996</v>
      </c>
      <c r="H19" s="9" t="s">
        <v>49</v>
      </c>
    </row>
    <row r="20" spans="1:8" x14ac:dyDescent="0.2">
      <c r="A20" s="15" t="s">
        <v>14</v>
      </c>
      <c r="B20" s="12">
        <v>983062.41</v>
      </c>
      <c r="C20" s="12">
        <v>0</v>
      </c>
      <c r="D20" s="12">
        <f t="shared" si="5"/>
        <v>983062.41</v>
      </c>
      <c r="E20" s="12">
        <v>138918.51999999999</v>
      </c>
      <c r="F20" s="12">
        <v>138468.51999999999</v>
      </c>
      <c r="G20" s="12">
        <f t="shared" si="6"/>
        <v>844143.89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204634.35</v>
      </c>
      <c r="C25" s="11">
        <f>SUM(C26:C29)</f>
        <v>0</v>
      </c>
      <c r="D25" s="11">
        <f t="shared" ref="D25:G25" si="10">SUM(D26:D29)</f>
        <v>204634.35</v>
      </c>
      <c r="E25" s="11">
        <f t="shared" si="10"/>
        <v>30316.2</v>
      </c>
      <c r="F25" s="11">
        <f t="shared" si="10"/>
        <v>30316.2</v>
      </c>
      <c r="G25" s="11">
        <f t="shared" si="10"/>
        <v>174318.15</v>
      </c>
      <c r="H25" s="9">
        <v>0</v>
      </c>
    </row>
    <row r="26" spans="1:8" x14ac:dyDescent="0.2">
      <c r="A26" s="15" t="s">
        <v>20</v>
      </c>
      <c r="B26" s="12">
        <v>204634.35</v>
      </c>
      <c r="C26" s="12">
        <v>0</v>
      </c>
      <c r="D26" s="12">
        <f t="shared" ref="D26:D29" si="11">B26+C26</f>
        <v>204634.35</v>
      </c>
      <c r="E26" s="12">
        <v>30316.2</v>
      </c>
      <c r="F26" s="12">
        <v>30316.2</v>
      </c>
      <c r="G26" s="12">
        <f t="shared" ref="G26:G29" si="12">D26-E26</f>
        <v>174318.15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111189843.99999999</v>
      </c>
      <c r="C35" s="13">
        <f t="shared" ref="C35:G35" si="16">SUM(C6+C9+C18+C22+C25+C30+C32+C33+C34)</f>
        <v>25713288.82</v>
      </c>
      <c r="D35" s="13">
        <f t="shared" si="16"/>
        <v>136903132.81999999</v>
      </c>
      <c r="E35" s="13">
        <f t="shared" si="16"/>
        <v>31385096.559999999</v>
      </c>
      <c r="F35" s="13">
        <f t="shared" si="16"/>
        <v>30996848.449999999</v>
      </c>
      <c r="G35" s="13">
        <f t="shared" si="16"/>
        <v>105518036.25999999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2017-03-30T22:19:49Z</cp:lastPrinted>
  <dcterms:created xsi:type="dcterms:W3CDTF">2012-12-11T21:13:37Z</dcterms:created>
  <dcterms:modified xsi:type="dcterms:W3CDTF">2023-04-27T16:45:45Z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