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2DO TRIMESTRE 2023\"/>
    </mc:Choice>
  </mc:AlternateContent>
  <xr:revisionPtr revIDLastSave="0" documentId="8_{6DA5D8D1-542B-4887-B28C-CC448F5A168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<sst xmlns="http://schemas.openxmlformats.org/spreadsheetml/2006/main" count="64" uniqueCount="64">
  <si>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</si>
  <si>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</si>
  <si>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</si>
  <si>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</si>
  <si>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</si>
  <si>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</si>
  <si>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</si>
  <si>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</si>
  <si>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</si>
  <si>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</si>
  <si>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</si>
  <si>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</si>
  <si>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</si>
  <si>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</si>
  <si>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</si>
  <si>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</si>
  <si>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</si>
  <si>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</si>
  <si>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</si>
  <si>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</si>
  <si>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</si>
  <si>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</si>
  <si>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</si>
  <si>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</si>
  <si>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</si>
  <si>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</si>
  <si>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</si>
  <si>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</si>
  <si>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</si>
  <si>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</si>
  <si>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</si>
  <si>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</si>
  <si>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</si>
  <si>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</si>
  <si>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</si>
  <si>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</si>
  <si>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</si>
  <si>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</si>
  <si>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</si>
  <si>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</si>
  <si>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</si>
  <si>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</si>
  <si>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</si>
  <si>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</si>
  <si>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</si>
  <si>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</si>
  <si>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</si>
  <si>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</si>
  <si>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</si>
  <si>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</si>
  <si>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</si>
  <si>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</si>
  <si>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</si>
  <si>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</si>
  <si>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</si>
  <si>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</si>
  <si>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</si>
  <si>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</si>
  <si>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</si>
  <si>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</si>
  <si>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</si>
  <si>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</si>
  <si>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</si>
  <si>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Santiago Maravatío, Guanajuato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</si>
</sst>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102268364.63999999</v>
      </c>
      <c r="C9" s="11">
        <f>SUM(C10:C17)</f>
        <v>67734878.479999989</v>
      </c>
      <c r="D9" s="11">
        <f t="shared" ref="D9:G9" si="1">SUM(D10:D17)</f>
        <v>170003243.12</v>
      </c>
      <c r="E9" s="11">
        <f t="shared" si="1"/>
        <v>49137376.299999997</v>
      </c>
      <c r="F9" s="11">
        <f t="shared" si="1"/>
        <v>48754404.999999993</v>
      </c>
      <c r="G9" s="11">
        <f t="shared" si="1"/>
        <v>120865866.81999999</v>
      </c>
      <c r="H9" s="9">
        <v>0</v>
      </c>
    </row>
    <row r="10" spans="1:8" x14ac:dyDescent="0.2">
      <c r="A10" s="15" t="s">
        <v>4</v>
      </c>
      <c r="B10" s="12">
        <v>65772514.579999998</v>
      </c>
      <c r="C10" s="12">
        <v>11908899.539999999</v>
      </c>
      <c r="D10" s="12">
        <f t="shared" ref="D10:D17" si="2">B10+C10</f>
        <v>77681414.120000005</v>
      </c>
      <c r="E10" s="12">
        <v>31902619.870000001</v>
      </c>
      <c r="F10" s="12">
        <v>31544779.489999998</v>
      </c>
      <c r="G10" s="12">
        <f t="shared" ref="G10:G17" si="3">D10-E10</f>
        <v>45778794.25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481327.48</v>
      </c>
      <c r="C12" s="12">
        <v>3000</v>
      </c>
      <c r="D12" s="12">
        <f t="shared" si="2"/>
        <v>484327.48</v>
      </c>
      <c r="E12" s="12">
        <v>213574.08</v>
      </c>
      <c r="F12" s="12">
        <v>213132.08</v>
      </c>
      <c r="G12" s="12">
        <f t="shared" si="3"/>
        <v>270753.40000000002</v>
      </c>
      <c r="H12" s="9" t="s">
        <v>43</v>
      </c>
    </row>
    <row r="13" spans="1:8" x14ac:dyDescent="0.2">
      <c r="A13" s="15" t="s">
        <v>7</v>
      </c>
      <c r="B13" s="12">
        <v>2146566.65</v>
      </c>
      <c r="C13" s="12">
        <v>-77052.289999999994</v>
      </c>
      <c r="D13" s="12">
        <f t="shared" si="2"/>
        <v>2069514.3599999999</v>
      </c>
      <c r="E13" s="12">
        <v>954444.78</v>
      </c>
      <c r="F13" s="12">
        <v>950033.65</v>
      </c>
      <c r="G13" s="12">
        <f t="shared" si="3"/>
        <v>1115069.5799999998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33867955.93</v>
      </c>
      <c r="C17" s="12">
        <v>55900031.229999997</v>
      </c>
      <c r="D17" s="12">
        <f t="shared" si="2"/>
        <v>89767987.159999996</v>
      </c>
      <c r="E17" s="12">
        <v>16066737.57</v>
      </c>
      <c r="F17" s="12">
        <v>16046459.779999999</v>
      </c>
      <c r="G17" s="12">
        <f t="shared" si="3"/>
        <v>73701249.590000004</v>
      </c>
      <c r="H17" s="9" t="s">
        <v>48</v>
      </c>
    </row>
    <row r="18" spans="1:8" x14ac:dyDescent="0.2">
      <c r="A18" s="14" t="s">
        <v>12</v>
      </c>
      <c r="B18" s="11">
        <f>SUM(B19:B21)</f>
        <v>8716845.0099999998</v>
      </c>
      <c r="C18" s="11">
        <f>SUM(C19:C21)</f>
        <v>195250</v>
      </c>
      <c r="D18" s="11">
        <f t="shared" ref="D18:G18" si="4">SUM(D19:D21)</f>
        <v>8912095.0099999998</v>
      </c>
      <c r="E18" s="11">
        <f t="shared" si="4"/>
        <v>5381191.6699999999</v>
      </c>
      <c r="F18" s="11">
        <f t="shared" si="4"/>
        <v>5369474.1999999993</v>
      </c>
      <c r="G18" s="11">
        <f t="shared" si="4"/>
        <v>3530903.3399999994</v>
      </c>
      <c r="H18" s="9">
        <v>0</v>
      </c>
    </row>
    <row r="19" spans="1:8" x14ac:dyDescent="0.2">
      <c r="A19" s="15" t="s">
        <v>13</v>
      </c>
      <c r="B19" s="12">
        <v>7733782.5999999996</v>
      </c>
      <c r="C19" s="12">
        <v>195250</v>
      </c>
      <c r="D19" s="12">
        <f t="shared" ref="D19:D21" si="5">B19+C19</f>
        <v>7929032.5999999996</v>
      </c>
      <c r="E19" s="12">
        <v>5025394.6100000003</v>
      </c>
      <c r="F19" s="12">
        <v>5014340.1399999997</v>
      </c>
      <c r="G19" s="12">
        <f t="shared" ref="G19:G21" si="6">D19-E19</f>
        <v>2903637.9899999993</v>
      </c>
      <c r="H19" s="9" t="s">
        <v>49</v>
      </c>
    </row>
    <row r="20" spans="1:8" x14ac:dyDescent="0.2">
      <c r="A20" s="15" t="s">
        <v>14</v>
      </c>
      <c r="B20" s="12">
        <v>983062.41</v>
      </c>
      <c r="C20" s="12">
        <v>0</v>
      </c>
      <c r="D20" s="12">
        <f t="shared" si="5"/>
        <v>983062.41</v>
      </c>
      <c r="E20" s="12">
        <v>355797.06</v>
      </c>
      <c r="F20" s="12">
        <v>355134.06</v>
      </c>
      <c r="G20" s="12">
        <f t="shared" si="6"/>
        <v>627265.35000000009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204634.35</v>
      </c>
      <c r="C25" s="11">
        <f>SUM(C26:C29)</f>
        <v>0</v>
      </c>
      <c r="D25" s="11">
        <f t="shared" ref="D25:G25" si="10">SUM(D26:D29)</f>
        <v>204634.35</v>
      </c>
      <c r="E25" s="11">
        <f t="shared" si="10"/>
        <v>30316.2</v>
      </c>
      <c r="F25" s="11">
        <f t="shared" si="10"/>
        <v>30316.2</v>
      </c>
      <c r="G25" s="11">
        <f t="shared" si="10"/>
        <v>174318.15</v>
      </c>
      <c r="H25" s="9">
        <v>0</v>
      </c>
    </row>
    <row r="26" spans="1:8" x14ac:dyDescent="0.2">
      <c r="A26" s="15" t="s">
        <v>20</v>
      </c>
      <c r="B26" s="12">
        <v>204634.35</v>
      </c>
      <c r="C26" s="12">
        <v>0</v>
      </c>
      <c r="D26" s="12">
        <f t="shared" ref="D26:D29" si="11">B26+C26</f>
        <v>204634.35</v>
      </c>
      <c r="E26" s="12">
        <v>30316.2</v>
      </c>
      <c r="F26" s="12">
        <v>30316.2</v>
      </c>
      <c r="G26" s="12">
        <f t="shared" ref="G26:G29" si="12">D26-E26</f>
        <v>174318.15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111189843.99999999</v>
      </c>
      <c r="C35" s="13">
        <f t="shared" ref="C35:G35" si="16">SUM(C6+C9+C18+C22+C25+C30+C32+C33+C34)</f>
        <v>67930128.479999989</v>
      </c>
      <c r="D35" s="13">
        <f t="shared" si="16"/>
        <v>179119972.47999999</v>
      </c>
      <c r="E35" s="13">
        <f t="shared" si="16"/>
        <v>54548884.170000002</v>
      </c>
      <c r="F35" s="13">
        <f t="shared" si="16"/>
        <v>54154195.399999991</v>
      </c>
      <c r="G35" s="13">
        <f t="shared" si="16"/>
        <v>124571088.31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2023-07-28T15:14:43Z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